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autoCompressPictures="0"/>
  <mc:AlternateContent xmlns:mc="http://schemas.openxmlformats.org/markup-compatibility/2006">
    <mc:Choice Requires="x15">
      <x15ac:absPath xmlns:x15ac="http://schemas.microsoft.com/office/spreadsheetml/2010/11/ac" url="C:\For Dan\"/>
    </mc:Choice>
  </mc:AlternateContent>
  <bookViews>
    <workbookView xWindow="0" yWindow="0" windowWidth="23415" windowHeight="13185" tabRatio="607"/>
  </bookViews>
  <sheets>
    <sheet name="Home Page" sheetId="65" r:id="rId1"/>
    <sheet name="Info Button Text" sheetId="62" state="hidden" r:id="rId2"/>
    <sheet name="Starting The Process" sheetId="38" state="hidden" r:id="rId3"/>
    <sheet name="Hospital Information" sheetId="37" state="hidden" r:id="rId4"/>
    <sheet name="Summary" sheetId="64" state="hidden" r:id="rId5"/>
    <sheet name="Emer Mgmt and Surge Cap" sheetId="60" r:id="rId6"/>
    <sheet name="Summary Raw" sheetId="59" state="hidden" r:id="rId7"/>
    <sheet name="Critical Care" sheetId="40" state="hidden" r:id="rId8"/>
    <sheet name="ED" sheetId="5" r:id="rId9"/>
    <sheet name="Medical Services" sheetId="66" state="hidden" r:id="rId10"/>
    <sheet name="Mental Health" sheetId="41" r:id="rId11"/>
    <sheet name="OBGYN and Nursery" sheetId="42" state="hidden" r:id="rId12"/>
    <sheet name="Pediatrics" sheetId="43" r:id="rId13"/>
    <sheet name="Renal" sheetId="45" state="hidden" r:id="rId14"/>
    <sheet name="Surgical Services" sheetId="44" r:id="rId15"/>
    <sheet name="Blood Bank" sheetId="46" state="hidden" r:id="rId16"/>
    <sheet name="Facilities_Utilities" sheetId="58" r:id="rId17"/>
    <sheet name="Infection Prev and Cont" sheetId="47" state="hidden" r:id="rId18"/>
    <sheet name="IT_Communications" sheetId="48" state="hidden" r:id="rId19"/>
    <sheet name="Lab" sheetId="49" state="hidden" r:id="rId20"/>
    <sheet name="Nutrition Services" sheetId="50" state="hidden" r:id="rId21"/>
    <sheet name="Pharmacy" sheetId="51" r:id="rId22"/>
    <sheet name="Radiology" sheetId="52" state="hidden" r:id="rId23"/>
    <sheet name="Resp Care_Bioelectronics" sheetId="53" r:id="rId24"/>
    <sheet name="Safety and Security" sheetId="54" r:id="rId25"/>
    <sheet name="Sterile Supply" sheetId="55" r:id="rId26"/>
    <sheet name="Storeroom" sheetId="56" r:id="rId27"/>
    <sheet name="Transportation" sheetId="57" state="hidden" r:id="rId28"/>
    <sheet name="Tool Management" sheetId="61" state="hidden" r:id="rId29"/>
    <sheet name="Pharmacy Supplies" sheetId="8" state="veryHidden" r:id="rId30"/>
    <sheet name="Storeroom Supplies" sheetId="19" r:id="rId31"/>
    <sheet name="Codes" sheetId="28" state="hidden" r:id="rId32"/>
  </sheets>
  <functionGroups builtInGroupCount="18"/>
  <definedNames>
    <definedName name="_xlnm._FilterDatabase" localSheetId="1" hidden="1">'Info Button Text'!$A$1:$D$1</definedName>
    <definedName name="_xlnm._FilterDatabase" localSheetId="4" hidden="1">Summary!$D$31:$H$32</definedName>
    <definedName name="_xlnm._FilterDatabase" localSheetId="6" hidden="1">'Summary Raw'!$A$1:$AD$1</definedName>
    <definedName name="NR_Cost">Codes!$E$2:$E$5</definedName>
    <definedName name="NR_GoalSuff">Codes!$F$2:$F$6</definedName>
    <definedName name="NR_Impact">Codes!$B$2:$B$5</definedName>
    <definedName name="NR_Likelihood">Codes!$A$2:$A$5</definedName>
    <definedName name="NR_Preparedness">Codes!$D$2:$D$5</definedName>
    <definedName name="NR_Risk">Codes!$C$2:$C$5</definedName>
    <definedName name="NR_TraumaLevel">Codes!$G$2:$G$6</definedName>
    <definedName name="NR_Visible">Codes!$G$2:$G$4</definedName>
    <definedName name="_xlnm.Print_Area" localSheetId="15">'Blood Bank'!$A$1:$AG$48</definedName>
    <definedName name="_xlnm.Print_Area" localSheetId="7">'Critical Care'!$A$1:$AG$49</definedName>
    <definedName name="_xlnm.Print_Area" localSheetId="8">ED!$A$1:$AG$95</definedName>
    <definedName name="_xlnm.Print_Area" localSheetId="5">'Emer Mgmt and Surge Cap'!$A$1:$AK$116</definedName>
    <definedName name="_xlnm.Print_Area" localSheetId="16">Facilities_Utilities!$A$1:$AO$69</definedName>
    <definedName name="_xlnm.Print_Area" localSheetId="17">'Infection Prev and Cont'!$A$1:$AM$62</definedName>
    <definedName name="_xlnm.Print_Area" localSheetId="18">IT_Communications!$A$1:$AJ$66</definedName>
    <definedName name="_xlnm.Print_Area" localSheetId="19">Lab!$A$1:$AG$49</definedName>
    <definedName name="_xlnm.Print_Area" localSheetId="9">'Medical Services'!$A$1:$AG$60</definedName>
    <definedName name="_xlnm.Print_Area" localSheetId="10">'Mental Health'!$A$1:$AG$64</definedName>
    <definedName name="_xlnm.Print_Area" localSheetId="20">'Nutrition Services'!$A$1:$AG$62</definedName>
    <definedName name="_xlnm.Print_Area" localSheetId="11">'OBGYN and Nursery'!$A$1:$AK$69</definedName>
    <definedName name="_xlnm.Print_Area" localSheetId="12">Pediatrics!$A$1:$AG$90</definedName>
    <definedName name="_xlnm.Print_Area" localSheetId="21">Pharmacy!$A$1:$AO$66</definedName>
    <definedName name="_xlnm.Print_Area" localSheetId="22">Radiology!$A$1:$AG$72</definedName>
    <definedName name="_xlnm.Print_Area" localSheetId="13">Renal!$A$1:$AL$50</definedName>
    <definedName name="_xlnm.Print_Area" localSheetId="23">'Resp Care_Bioelectronics'!$A$1:$AN$60</definedName>
    <definedName name="_xlnm.Print_Area" localSheetId="24">'Safety and Security'!$A$1:$AI$70</definedName>
    <definedName name="_xlnm.Print_Area" localSheetId="25">'Sterile Supply'!$A$1:$AG$53</definedName>
    <definedName name="_xlnm.Print_Area" localSheetId="26">Storeroom!$A$1:$AL$61</definedName>
    <definedName name="_xlnm.Print_Area" localSheetId="4">Summary!$A$1:$O$35</definedName>
    <definedName name="_xlnm.Print_Area" localSheetId="14">'Surgical Services'!$A$1:$AG$101</definedName>
    <definedName name="_xlnm.Print_Area" localSheetId="27">Transportation!$A$1:$AH$36</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Y39" i="56" l="1"/>
  <c r="AA39" i="56"/>
  <c r="Y37" i="56"/>
  <c r="AA37" i="56"/>
  <c r="AA35" i="56" l="1"/>
  <c r="Y35" i="56"/>
  <c r="AA46" i="56"/>
  <c r="Y46" i="56"/>
  <c r="AA44" i="56"/>
  <c r="Y44" i="56"/>
  <c r="AA40" i="55"/>
  <c r="Y40" i="55"/>
  <c r="AA38" i="55"/>
  <c r="Y38" i="55"/>
  <c r="AA38" i="43"/>
  <c r="Y38" i="43"/>
  <c r="AA76" i="60"/>
  <c r="Y76" i="60"/>
  <c r="AA74" i="60"/>
  <c r="Y74" i="60"/>
  <c r="AA46" i="60"/>
  <c r="Y46" i="60"/>
  <c r="Y40" i="60"/>
  <c r="AA40" i="60"/>
  <c r="Y20" i="57"/>
  <c r="Y26" i="56"/>
  <c r="Y26" i="55"/>
  <c r="AA20" i="54"/>
  <c r="Y20" i="54"/>
  <c r="Y26" i="52"/>
  <c r="Y20" i="53"/>
  <c r="AA20" i="57"/>
  <c r="Y25" i="57"/>
  <c r="AA12" i="28"/>
  <c r="Y12" i="28"/>
  <c r="AA27" i="57"/>
  <c r="AA25" i="57"/>
  <c r="AA49" i="56"/>
  <c r="AA47" i="56"/>
  <c r="AA41" i="56"/>
  <c r="AA30" i="56"/>
  <c r="AA28" i="56"/>
  <c r="AA26" i="56"/>
  <c r="AA36" i="55"/>
  <c r="AA34" i="55"/>
  <c r="AA32" i="55"/>
  <c r="AA30" i="55"/>
  <c r="AA28" i="55"/>
  <c r="AA26" i="55"/>
  <c r="AA61" i="54"/>
  <c r="AA59" i="54"/>
  <c r="AA57" i="54"/>
  <c r="AA54" i="54"/>
  <c r="AA52" i="54"/>
  <c r="AA50" i="54"/>
  <c r="AA48" i="54"/>
  <c r="AA45" i="54"/>
  <c r="AA43" i="54"/>
  <c r="AA41" i="54"/>
  <c r="AA36" i="54"/>
  <c r="AA34" i="54"/>
  <c r="AA32" i="54"/>
  <c r="AA30" i="54"/>
  <c r="AA28" i="54"/>
  <c r="AA26" i="54"/>
  <c r="AA24" i="54"/>
  <c r="AA22" i="54"/>
  <c r="AA48" i="53"/>
  <c r="AA46" i="53"/>
  <c r="AA44" i="53"/>
  <c r="AA42" i="53"/>
  <c r="AA40" i="53"/>
  <c r="AA38" i="53"/>
  <c r="AA36" i="53"/>
  <c r="AA34" i="53"/>
  <c r="AA32" i="53"/>
  <c r="AA29" i="53"/>
  <c r="AA27" i="53"/>
  <c r="AA25" i="53"/>
  <c r="AA20" i="53"/>
  <c r="AA62" i="52"/>
  <c r="AA60" i="52"/>
  <c r="AA58" i="52"/>
  <c r="AA56" i="52"/>
  <c r="AA54" i="52"/>
  <c r="AA52" i="52"/>
  <c r="AA50" i="52"/>
  <c r="AA48" i="52"/>
  <c r="AA46" i="52"/>
  <c r="AA44" i="52"/>
  <c r="AA39" i="52"/>
  <c r="AA34" i="52"/>
  <c r="AA32" i="52"/>
  <c r="AA30" i="52"/>
  <c r="AA28" i="52"/>
  <c r="AA26" i="52"/>
  <c r="AA57" i="51"/>
  <c r="AA55" i="51"/>
  <c r="AA53" i="51"/>
  <c r="AA51" i="51"/>
  <c r="AA49" i="51"/>
  <c r="AA47" i="51"/>
  <c r="AA45" i="51"/>
  <c r="AA43" i="51"/>
  <c r="AA41" i="51"/>
  <c r="AA36" i="51"/>
  <c r="AA34" i="51"/>
  <c r="AA32" i="51"/>
  <c r="AA28" i="51"/>
  <c r="AA26" i="51"/>
  <c r="AA24" i="51"/>
  <c r="AA47" i="50"/>
  <c r="AA45" i="50"/>
  <c r="AA43" i="50"/>
  <c r="AA41" i="50"/>
  <c r="AA39" i="50"/>
  <c r="AA37" i="50"/>
  <c r="AA35" i="50"/>
  <c r="AA33" i="50"/>
  <c r="AA28" i="50"/>
  <c r="AA26" i="50"/>
  <c r="AA24" i="50"/>
  <c r="AA22" i="50"/>
  <c r="AA39" i="49"/>
  <c r="AA37" i="49"/>
  <c r="AA32" i="49"/>
  <c r="AA30" i="49"/>
  <c r="AA28" i="49"/>
  <c r="AA26" i="49"/>
  <c r="AA24" i="49"/>
  <c r="AA22" i="49"/>
  <c r="AA52" i="48"/>
  <c r="AA50" i="48"/>
  <c r="AA48" i="48"/>
  <c r="AA46" i="48"/>
  <c r="AA44" i="48"/>
  <c r="AA39" i="48"/>
  <c r="AA37" i="48"/>
  <c r="AA35" i="48"/>
  <c r="AA33" i="48"/>
  <c r="AA31" i="48"/>
  <c r="AA29" i="48"/>
  <c r="AA27" i="48"/>
  <c r="AA25" i="48"/>
  <c r="AA23" i="48"/>
  <c r="AA21" i="48"/>
  <c r="AA19" i="48"/>
  <c r="AA17" i="48"/>
  <c r="AA15" i="48"/>
  <c r="AA50" i="47"/>
  <c r="AA48" i="47"/>
  <c r="AA46" i="47"/>
  <c r="AA42" i="47"/>
  <c r="AA37" i="47"/>
  <c r="AA35" i="47"/>
  <c r="AA30" i="47"/>
  <c r="AA28" i="47"/>
  <c r="AA26" i="47"/>
  <c r="AA24" i="47"/>
  <c r="AA22" i="47"/>
  <c r="AA20" i="47"/>
  <c r="AA62" i="58"/>
  <c r="AA59" i="58"/>
  <c r="AA57" i="58"/>
  <c r="AA55" i="58"/>
  <c r="AA53" i="58"/>
  <c r="AA51" i="58"/>
  <c r="AA46" i="58"/>
  <c r="AA44" i="58"/>
  <c r="AA42" i="58"/>
  <c r="AA40" i="58"/>
  <c r="AA38" i="58"/>
  <c r="AA36" i="58"/>
  <c r="AA31" i="58"/>
  <c r="AA29" i="58"/>
  <c r="AA27" i="58"/>
  <c r="AA25" i="58"/>
  <c r="AA23" i="58"/>
  <c r="AA21" i="58"/>
  <c r="AA19" i="58"/>
  <c r="AA17" i="58"/>
  <c r="AA15" i="58"/>
  <c r="AA39" i="46"/>
  <c r="AA34" i="46"/>
  <c r="AA32" i="46"/>
  <c r="AA30" i="46"/>
  <c r="AA28" i="46"/>
  <c r="AA26" i="46"/>
  <c r="AA24" i="46"/>
  <c r="AA22" i="46"/>
  <c r="AA20" i="46"/>
  <c r="AA88" i="44"/>
  <c r="AA86" i="44"/>
  <c r="AA84" i="44"/>
  <c r="AA82" i="44"/>
  <c r="AA80" i="44"/>
  <c r="AA78" i="44"/>
  <c r="AA76" i="44"/>
  <c r="AA74" i="44"/>
  <c r="AA68" i="44"/>
  <c r="AA66" i="44"/>
  <c r="AA46" i="44"/>
  <c r="AA44" i="44"/>
  <c r="AA42" i="44"/>
  <c r="AA40" i="44"/>
  <c r="AA38" i="44"/>
  <c r="AA36" i="44"/>
  <c r="AA34" i="44"/>
  <c r="AA39" i="45"/>
  <c r="AA37" i="45"/>
  <c r="AA35" i="45"/>
  <c r="AA33" i="45"/>
  <c r="AA31" i="45"/>
  <c r="AA29" i="45"/>
  <c r="AA27" i="45"/>
  <c r="AA22" i="45"/>
  <c r="AA82" i="43"/>
  <c r="AA80" i="43"/>
  <c r="AA78" i="43"/>
  <c r="AA76" i="43"/>
  <c r="AA74" i="43"/>
  <c r="AA72" i="43"/>
  <c r="AA70" i="43"/>
  <c r="AA68" i="43"/>
  <c r="AA66" i="43"/>
  <c r="AA64" i="43"/>
  <c r="AA58" i="43"/>
  <c r="AA40" i="43"/>
  <c r="AA36" i="43"/>
  <c r="AA34" i="43"/>
  <c r="AA32" i="43"/>
  <c r="AA28" i="43"/>
  <c r="AA26" i="43"/>
  <c r="AA60" i="42"/>
  <c r="AA58" i="42"/>
  <c r="AA56" i="42"/>
  <c r="AA54" i="42"/>
  <c r="AA52" i="42"/>
  <c r="AA47" i="42"/>
  <c r="AA45" i="42"/>
  <c r="AA43" i="42"/>
  <c r="AA41" i="42"/>
  <c r="AA39" i="42"/>
  <c r="AA37" i="42"/>
  <c r="AA35" i="42"/>
  <c r="AA30" i="42"/>
  <c r="AA28" i="42"/>
  <c r="AA26" i="42"/>
  <c r="AA24" i="42"/>
  <c r="Y22" i="42"/>
  <c r="AA22" i="42"/>
  <c r="AA56" i="41"/>
  <c r="AA54" i="41"/>
  <c r="AA52" i="41"/>
  <c r="AA40" i="41"/>
  <c r="AA38" i="41"/>
  <c r="AA36" i="41"/>
  <c r="AA34" i="41"/>
  <c r="AA32" i="41"/>
  <c r="AA30" i="41"/>
  <c r="AA28" i="41"/>
  <c r="AA26" i="41"/>
  <c r="AA52" i="66"/>
  <c r="AA47" i="66"/>
  <c r="AA45" i="66"/>
  <c r="AA43" i="66"/>
  <c r="AA41" i="66"/>
  <c r="AA39" i="66"/>
  <c r="AA37" i="66"/>
  <c r="AA35" i="66"/>
  <c r="AA33" i="66"/>
  <c r="AA31" i="66"/>
  <c r="AA26" i="66"/>
  <c r="AA24" i="66"/>
  <c r="AA22" i="66"/>
  <c r="AA86" i="5"/>
  <c r="AA84" i="5"/>
  <c r="AA82" i="5"/>
  <c r="AA80" i="5"/>
  <c r="AA78" i="5"/>
  <c r="AA76" i="5"/>
  <c r="AA74" i="5"/>
  <c r="AA72" i="5"/>
  <c r="AA70" i="5"/>
  <c r="AA68" i="5"/>
  <c r="AA66" i="5"/>
  <c r="AA64" i="5"/>
  <c r="AA62" i="5"/>
  <c r="AA60" i="5"/>
  <c r="AA58" i="5"/>
  <c r="AA56" i="5"/>
  <c r="AA54" i="5"/>
  <c r="AA38" i="5"/>
  <c r="AA36" i="5"/>
  <c r="AA34" i="5"/>
  <c r="AA32" i="5"/>
  <c r="AA30" i="5"/>
  <c r="AA28" i="5"/>
  <c r="AA26" i="5"/>
  <c r="AA24" i="5"/>
  <c r="AA40" i="40"/>
  <c r="AA35" i="40"/>
  <c r="AA33" i="40"/>
  <c r="AA28" i="40"/>
  <c r="AA26" i="40"/>
  <c r="AA24" i="40"/>
  <c r="AA107" i="60"/>
  <c r="AA105" i="60"/>
  <c r="AA103" i="60"/>
  <c r="AA101" i="60"/>
  <c r="AA99" i="60"/>
  <c r="AA97" i="60"/>
  <c r="AA95" i="60"/>
  <c r="AA93" i="60"/>
  <c r="AA91" i="60"/>
  <c r="AA89" i="60"/>
  <c r="AA87" i="60"/>
  <c r="AA85" i="60"/>
  <c r="AA80" i="60"/>
  <c r="AA78" i="60"/>
  <c r="AA72" i="60"/>
  <c r="AA70" i="60"/>
  <c r="AA68" i="60"/>
  <c r="AA66" i="60"/>
  <c r="AA64" i="60"/>
  <c r="AA62" i="60"/>
  <c r="AA60" i="60"/>
  <c r="AA58" i="60"/>
  <c r="AA56" i="60"/>
  <c r="AA54" i="60"/>
  <c r="AA52" i="60"/>
  <c r="AA50" i="60"/>
  <c r="AA48" i="60"/>
  <c r="AA44" i="60"/>
  <c r="AA42" i="60"/>
  <c r="AA38" i="60"/>
  <c r="AA36" i="60"/>
  <c r="AA34" i="60"/>
  <c r="AA32" i="60"/>
  <c r="AA30" i="60"/>
  <c r="AA28" i="60"/>
  <c r="AA26" i="60"/>
  <c r="AA24" i="60"/>
  <c r="AA22" i="60"/>
  <c r="AA22" i="40"/>
  <c r="Y44" i="53"/>
  <c r="Y46" i="53"/>
  <c r="Y37" i="48"/>
  <c r="Y47" i="56"/>
  <c r="Y30" i="56"/>
  <c r="Y28" i="56"/>
  <c r="Y47" i="50"/>
  <c r="Y32" i="51"/>
  <c r="Y34" i="51"/>
  <c r="Y26" i="66"/>
  <c r="Y89" i="60"/>
  <c r="Y52" i="66"/>
  <c r="Y82" i="43"/>
  <c r="Y60" i="42"/>
  <c r="Y88" i="44"/>
  <c r="Y40" i="40"/>
  <c r="Y27" i="57"/>
  <c r="Y49" i="56"/>
  <c r="Y41" i="56"/>
  <c r="Y36" i="55"/>
  <c r="Y34" i="55"/>
  <c r="Y32" i="55"/>
  <c r="Y30" i="55"/>
  <c r="Y28" i="55"/>
  <c r="Y61" i="54"/>
  <c r="Y59" i="54"/>
  <c r="Y57" i="54"/>
  <c r="Y54" i="54"/>
  <c r="Y52" i="54"/>
  <c r="Y50" i="54"/>
  <c r="Y48" i="54"/>
  <c r="Y45" i="54"/>
  <c r="Y43" i="54"/>
  <c r="Y41" i="54"/>
  <c r="Y36" i="54"/>
  <c r="Y34" i="54"/>
  <c r="Y32" i="54"/>
  <c r="Y30" i="54"/>
  <c r="Y28" i="54"/>
  <c r="Y26" i="54"/>
  <c r="Y24" i="54"/>
  <c r="Y22" i="54"/>
  <c r="Y48" i="53"/>
  <c r="Y42" i="53"/>
  <c r="Y40" i="53"/>
  <c r="Y38" i="53"/>
  <c r="Y36" i="53"/>
  <c r="Y34" i="53"/>
  <c r="Y32" i="53"/>
  <c r="Y29" i="53"/>
  <c r="Y27" i="53"/>
  <c r="Y25" i="53"/>
  <c r="Y62" i="52"/>
  <c r="Y60" i="52"/>
  <c r="Y58" i="52"/>
  <c r="Y56" i="52"/>
  <c r="Y54" i="52"/>
  <c r="Y52" i="52"/>
  <c r="Y50" i="52"/>
  <c r="Y48" i="52"/>
  <c r="Y46" i="52"/>
  <c r="Y44" i="52"/>
  <c r="Y39" i="52"/>
  <c r="Y34" i="52"/>
  <c r="Y32" i="52"/>
  <c r="Y30" i="52"/>
  <c r="Y28" i="52"/>
  <c r="Y57" i="51"/>
  <c r="Y55" i="51"/>
  <c r="Y53" i="51"/>
  <c r="Y51" i="51"/>
  <c r="Y49" i="51"/>
  <c r="Y47" i="51"/>
  <c r="Y45" i="51"/>
  <c r="Y43" i="51"/>
  <c r="Y41" i="51"/>
  <c r="Y36" i="51"/>
  <c r="Y30" i="51"/>
  <c r="AA30" i="51"/>
  <c r="Y28" i="51"/>
  <c r="Y26" i="51"/>
  <c r="Y24" i="51"/>
  <c r="Y45" i="50"/>
  <c r="Y43" i="50"/>
  <c r="Y41" i="50"/>
  <c r="Y39" i="50"/>
  <c r="Y37" i="50"/>
  <c r="Y35" i="50"/>
  <c r="Y33" i="50"/>
  <c r="Y28" i="50"/>
  <c r="Y26" i="50"/>
  <c r="Y24" i="50"/>
  <c r="Y22" i="50"/>
  <c r="Y39" i="49"/>
  <c r="Y37" i="49"/>
  <c r="Y32" i="49"/>
  <c r="Y30" i="49"/>
  <c r="Y28" i="49"/>
  <c r="Y26" i="49"/>
  <c r="Y24" i="49"/>
  <c r="Y22" i="49"/>
  <c r="Y52" i="48"/>
  <c r="Y50" i="48"/>
  <c r="Y48" i="48"/>
  <c r="Y46" i="48"/>
  <c r="Y44" i="48"/>
  <c r="Y39" i="48"/>
  <c r="Y35" i="48"/>
  <c r="Y33" i="48"/>
  <c r="Y31" i="48"/>
  <c r="Y29" i="48"/>
  <c r="Y27" i="48"/>
  <c r="Y25" i="48"/>
  <c r="Y23" i="48"/>
  <c r="Y21" i="48"/>
  <c r="Y19" i="48"/>
  <c r="Y17" i="48"/>
  <c r="Y15" i="48"/>
  <c r="Y50" i="47"/>
  <c r="Y48" i="47"/>
  <c r="Y46" i="47"/>
  <c r="Y42" i="47"/>
  <c r="Y37" i="47"/>
  <c r="Y35" i="47"/>
  <c r="Y30" i="47"/>
  <c r="Y28" i="47"/>
  <c r="Y26" i="47"/>
  <c r="Y24" i="47"/>
  <c r="Y22" i="47"/>
  <c r="Y20" i="47"/>
  <c r="Y62" i="58"/>
  <c r="Y59" i="58"/>
  <c r="Y57" i="58"/>
  <c r="Y55" i="58"/>
  <c r="Y53" i="58"/>
  <c r="Y51" i="58"/>
  <c r="Y46" i="58"/>
  <c r="Y44" i="58"/>
  <c r="Y42" i="58"/>
  <c r="Y40" i="58"/>
  <c r="Y38" i="58"/>
  <c r="Y36" i="58"/>
  <c r="Y31" i="58"/>
  <c r="Y29" i="58"/>
  <c r="Y27" i="58"/>
  <c r="Y25" i="58"/>
  <c r="Y23" i="58"/>
  <c r="Y21" i="58"/>
  <c r="Y19" i="58"/>
  <c r="Y17" i="58"/>
  <c r="Y15" i="58"/>
  <c r="Y39" i="46"/>
  <c r="Y34" i="46"/>
  <c r="Y32" i="46"/>
  <c r="Y30" i="46"/>
  <c r="Y28" i="46"/>
  <c r="Y26" i="46"/>
  <c r="Y24" i="46"/>
  <c r="Y22" i="46"/>
  <c r="Y20" i="46"/>
  <c r="Y86" i="44"/>
  <c r="Y84" i="44"/>
  <c r="Y82" i="44"/>
  <c r="Y80" i="44"/>
  <c r="Y78" i="44"/>
  <c r="Y76" i="44"/>
  <c r="Y74" i="44"/>
  <c r="Y68" i="44"/>
  <c r="Y66" i="44"/>
  <c r="Y46" i="44"/>
  <c r="Y44" i="44"/>
  <c r="Y42" i="44"/>
  <c r="Y40" i="44"/>
  <c r="Y38" i="44"/>
  <c r="Y36" i="44"/>
  <c r="Y34" i="44"/>
  <c r="Y39" i="45"/>
  <c r="Y37" i="45"/>
  <c r="Y35" i="45"/>
  <c r="Y33" i="45"/>
  <c r="Y31" i="45"/>
  <c r="Y29" i="45"/>
  <c r="Y27" i="45"/>
  <c r="Y22" i="45"/>
  <c r="Y80" i="43"/>
  <c r="Y78" i="43"/>
  <c r="Y76" i="43"/>
  <c r="Y74" i="43"/>
  <c r="Y72" i="43"/>
  <c r="Y70" i="43"/>
  <c r="Y68" i="43"/>
  <c r="Y66" i="43"/>
  <c r="Y64" i="43"/>
  <c r="Y58" i="43"/>
  <c r="Y40" i="43"/>
  <c r="Y36" i="43"/>
  <c r="Y34" i="43"/>
  <c r="Y32" i="43"/>
  <c r="Y30" i="43"/>
  <c r="AA30" i="43"/>
  <c r="Y28" i="43"/>
  <c r="Y26" i="43"/>
  <c r="Y58" i="42"/>
  <c r="Y56" i="42"/>
  <c r="Y54" i="42"/>
  <c r="Y52" i="42"/>
  <c r="Y47" i="42"/>
  <c r="Y45" i="42"/>
  <c r="Y43" i="42"/>
  <c r="Y41" i="42"/>
  <c r="Y39" i="42"/>
  <c r="Y37" i="42"/>
  <c r="Y35" i="42"/>
  <c r="Y30" i="42"/>
  <c r="Y28" i="42"/>
  <c r="Y26" i="42"/>
  <c r="Y24" i="42"/>
  <c r="Y56" i="41"/>
  <c r="Y54" i="41"/>
  <c r="Y52" i="41"/>
  <c r="Y40" i="41"/>
  <c r="Y38" i="41"/>
  <c r="Y36" i="41"/>
  <c r="Y34" i="41"/>
  <c r="Y32" i="41"/>
  <c r="Y30" i="41"/>
  <c r="Y28" i="41"/>
  <c r="Y26" i="41"/>
  <c r="Y47" i="66"/>
  <c r="Y45" i="66"/>
  <c r="Y43" i="66"/>
  <c r="Y41" i="66"/>
  <c r="Y39" i="66"/>
  <c r="Y37" i="66"/>
  <c r="Y35" i="66"/>
  <c r="Y33" i="66"/>
  <c r="Y31" i="66"/>
  <c r="Y24" i="66"/>
  <c r="Y22" i="66"/>
  <c r="Y86" i="5"/>
  <c r="Y84" i="5"/>
  <c r="Y82" i="5"/>
  <c r="Y80" i="5"/>
  <c r="Y78" i="5"/>
  <c r="Y76" i="5"/>
  <c r="Y74" i="5"/>
  <c r="Y72" i="5"/>
  <c r="Y70" i="5"/>
  <c r="Y68" i="5"/>
  <c r="Y66" i="5"/>
  <c r="Y64" i="5"/>
  <c r="Y62" i="5"/>
  <c r="Y60" i="5"/>
  <c r="Y58" i="5"/>
  <c r="Y56" i="5"/>
  <c r="Y54" i="5"/>
  <c r="Y38" i="5"/>
  <c r="Y36" i="5"/>
  <c r="Y34" i="5"/>
  <c r="Y32" i="5"/>
  <c r="Y30" i="5"/>
  <c r="Y28" i="5"/>
  <c r="Y26" i="5"/>
  <c r="Y24" i="5"/>
  <c r="Y107" i="60"/>
  <c r="Y105" i="60"/>
  <c r="Y103" i="60"/>
  <c r="Y101" i="60"/>
  <c r="Y99" i="60"/>
  <c r="Y97" i="60"/>
  <c r="Y95" i="60"/>
  <c r="Y93" i="60"/>
  <c r="Y91" i="60"/>
  <c r="Y87" i="60"/>
  <c r="Y85" i="60"/>
  <c r="Y80" i="60"/>
  <c r="Y78" i="60"/>
  <c r="Y72" i="60"/>
  <c r="Y70" i="60"/>
  <c r="Y68" i="60"/>
  <c r="Y66" i="60"/>
  <c r="Y64" i="60"/>
  <c r="Y62" i="60"/>
  <c r="Y60" i="60"/>
  <c r="Y58" i="60"/>
  <c r="Y56" i="60"/>
  <c r="Y54" i="60"/>
  <c r="Y52" i="60"/>
  <c r="Y50" i="60"/>
  <c r="Y48" i="60"/>
  <c r="Y44" i="60"/>
  <c r="Y42" i="60"/>
  <c r="Y38" i="60"/>
  <c r="Y36" i="60"/>
  <c r="Y34" i="60"/>
  <c r="Y32" i="60"/>
  <c r="Y30" i="60"/>
  <c r="Y28" i="60"/>
  <c r="Y26" i="60"/>
  <c r="Y24" i="60"/>
  <c r="Y22" i="60"/>
  <c r="Y35" i="40"/>
  <c r="Y33" i="40"/>
  <c r="Y28" i="40"/>
  <c r="Y26" i="40"/>
  <c r="Y24" i="40"/>
  <c r="Y22" i="40"/>
  <c r="G22" i="64"/>
  <c r="G17" i="64"/>
  <c r="G13" i="64"/>
  <c r="G11" i="64"/>
  <c r="G29" i="64"/>
  <c r="G24" i="64"/>
  <c r="G15" i="64"/>
  <c r="N6" i="66"/>
  <c r="N6" i="60"/>
  <c r="N6" i="5"/>
  <c r="N6" i="41"/>
  <c r="N6" i="42"/>
  <c r="N6" i="43"/>
  <c r="N6" i="45"/>
  <c r="N6" i="44"/>
  <c r="N6" i="46"/>
  <c r="N6" i="58"/>
  <c r="N6" i="47"/>
  <c r="N6" i="48"/>
  <c r="N6" i="49"/>
  <c r="N6" i="50"/>
  <c r="N6" i="51"/>
  <c r="N6" i="52"/>
  <c r="N6" i="53"/>
  <c r="N6" i="54"/>
  <c r="N6" i="55"/>
  <c r="N6" i="56"/>
  <c r="N6" i="57"/>
  <c r="N6" i="40"/>
  <c r="F29" i="37"/>
  <c r="F27" i="37"/>
  <c r="G9" i="64" s="1"/>
</calcChain>
</file>

<file path=xl/sharedStrings.xml><?xml version="1.0" encoding="utf-8"?>
<sst xmlns="http://schemas.openxmlformats.org/spreadsheetml/2006/main" count="4448" uniqueCount="1064">
  <si>
    <t>Current</t>
  </si>
  <si>
    <t>Goal</t>
  </si>
  <si>
    <t>Plans (Y / N / In development)</t>
  </si>
  <si>
    <t>Active shooter</t>
  </si>
  <si>
    <t>Hostage situation</t>
  </si>
  <si>
    <t>Facility damage</t>
  </si>
  <si>
    <t>Patient abduction</t>
  </si>
  <si>
    <t>Explosive device</t>
  </si>
  <si>
    <t>Worker threat education</t>
  </si>
  <si>
    <t>Crowd control</t>
  </si>
  <si>
    <t>Electronic locking devices</t>
  </si>
  <si>
    <t>PPE for debris – e.g. helmets (structural protection)</t>
  </si>
  <si>
    <t>Flashlights</t>
  </si>
  <si>
    <t>Panic alarms</t>
  </si>
  <si>
    <t>Video monitoring (CCTV)</t>
  </si>
  <si>
    <t>Supplies (#)</t>
  </si>
  <si>
    <t>Category</t>
  </si>
  <si>
    <t>HVA</t>
  </si>
  <si>
    <t>EOP</t>
  </si>
  <si>
    <t>COOP plan</t>
  </si>
  <si>
    <t>Leadership succession</t>
  </si>
  <si>
    <t>Mass casualty</t>
  </si>
  <si>
    <t>Mass fatality / morgue</t>
  </si>
  <si>
    <t>Surge capacity - inpatient</t>
  </si>
  <si>
    <t>Surge capacity - clinics</t>
  </si>
  <si>
    <t>Burn annex</t>
  </si>
  <si>
    <t>Pediatric annex</t>
  </si>
  <si>
    <t>Credentialling / volunteer management</t>
  </si>
  <si>
    <t>Donation management</t>
  </si>
  <si>
    <t>Evacuation plan</t>
  </si>
  <si>
    <t>Exercise plan / AAR process</t>
  </si>
  <si>
    <t>NIMS compliance</t>
  </si>
  <si>
    <t>Stepdown beds that could be doubled</t>
  </si>
  <si>
    <t>Telemetry (remote)</t>
  </si>
  <si>
    <t>PICU</t>
  </si>
  <si>
    <t>NICU</t>
  </si>
  <si>
    <t>Rehabilitation</t>
  </si>
  <si>
    <t>Cots</t>
  </si>
  <si>
    <t>Body bags</t>
  </si>
  <si>
    <t>Evacuation equipment</t>
  </si>
  <si>
    <t>Staff (#)</t>
  </si>
  <si>
    <t>Burn RN</t>
  </si>
  <si>
    <t>CRNA</t>
  </si>
  <si>
    <t>Department plan</t>
  </si>
  <si>
    <t>Surge discharge plan</t>
  </si>
  <si>
    <t>Surge plan – burn unit</t>
  </si>
  <si>
    <t>OR (other)</t>
  </si>
  <si>
    <t>Anesthesia machines</t>
  </si>
  <si>
    <t>Burn dressings</t>
  </si>
  <si>
    <t>Patient transport carts</t>
  </si>
  <si>
    <t>Wheelchairs</t>
  </si>
  <si>
    <t>Geri-chairs</t>
  </si>
  <si>
    <t>Other issues:</t>
  </si>
  <si>
    <t>RN</t>
  </si>
  <si>
    <t>HCA</t>
  </si>
  <si>
    <t>Notification system</t>
  </si>
  <si>
    <t>ED Response Plan</t>
  </si>
  <si>
    <t>Surge capacity plan</t>
  </si>
  <si>
    <t>HAZMAT plan</t>
  </si>
  <si>
    <t>Radiologic plan</t>
  </si>
  <si>
    <t>Evacuation / Shelter plan</t>
  </si>
  <si>
    <t>Security / active threat plan</t>
  </si>
  <si>
    <t>Resuscitation-capable</t>
  </si>
  <si>
    <t>Monitored</t>
  </si>
  <si>
    <t>Non-monitored</t>
  </si>
  <si>
    <t>Entry controls</t>
  </si>
  <si>
    <t>Security cameras</t>
  </si>
  <si>
    <t>Communications</t>
  </si>
  <si>
    <t>Radiologic detection / monitoring</t>
  </si>
  <si>
    <t>Dry decon kits</t>
  </si>
  <si>
    <t>Disaster critical care kits</t>
  </si>
  <si>
    <t>Disaster triage area kits</t>
  </si>
  <si>
    <t>Vests and signage</t>
  </si>
  <si>
    <t>Carts and beds</t>
  </si>
  <si>
    <t>BVM (for ED)</t>
  </si>
  <si>
    <t>Infectious disease PPE</t>
  </si>
  <si>
    <t>EMS radio / hospital radio</t>
  </si>
  <si>
    <t>Radiologists</t>
  </si>
  <si>
    <t>US techs</t>
  </si>
  <si>
    <t>Nuclear medicine techs</t>
  </si>
  <si>
    <t>C-arms</t>
  </si>
  <si>
    <t>Portable xray machines</t>
  </si>
  <si>
    <t>US machines</t>
  </si>
  <si>
    <t>CT</t>
  </si>
  <si>
    <t>MR</t>
  </si>
  <si>
    <t>CT on backup power</t>
  </si>
  <si>
    <t>Pharmacists</t>
  </si>
  <si>
    <t>Surge plan</t>
  </si>
  <si>
    <t>Chempack plan</t>
  </si>
  <si>
    <t>Anti-virals</t>
  </si>
  <si>
    <t>Anti-microbials oral</t>
  </si>
  <si>
    <t>Sedation</t>
  </si>
  <si>
    <t>Analgesia</t>
  </si>
  <si>
    <t>Other medications</t>
  </si>
  <si>
    <t>TPN</t>
  </si>
  <si>
    <t>Pharmacy tracking / stock number</t>
  </si>
  <si>
    <t>Quantity available on: (date surveyed)</t>
  </si>
  <si>
    <t>Duration by avg use (month supply)</t>
  </si>
  <si>
    <t>Cost</t>
  </si>
  <si>
    <t>Comments</t>
  </si>
  <si>
    <t>MS 10mg / 2mL injectable</t>
  </si>
  <si>
    <t>Hydromorphone 2mg/2mL injectable</t>
  </si>
  <si>
    <t>Fentanyl 100mcg/2mL</t>
  </si>
  <si>
    <t>MS 100mg?</t>
  </si>
  <si>
    <t>Other forms/concentrations?</t>
  </si>
  <si>
    <t>Oxycodone 10mg/15mL</t>
  </si>
  <si>
    <t>Norco tabs</t>
  </si>
  <si>
    <t>Ibuprofen 200mg tab</t>
  </si>
  <si>
    <t>Ibuprofen suspension 100mg/5mL</t>
  </si>
  <si>
    <t>Ibuprofen 600mg tab</t>
  </si>
  <si>
    <t>Lorazepam 2mg IV</t>
  </si>
  <si>
    <t>Midazolam 10mg/2mL</t>
  </si>
  <si>
    <t>Haloperidol</t>
  </si>
  <si>
    <t>Droperidol (?)</t>
  </si>
  <si>
    <t>Zyprexa (olanzapine)</t>
  </si>
  <si>
    <t>Etomidate 25mg</t>
  </si>
  <si>
    <t>Ketamine 100mg/mL</t>
  </si>
  <si>
    <t>Ketamine 50mg/mL</t>
  </si>
  <si>
    <t>Propofol 10mg/mL 200mg vial</t>
  </si>
  <si>
    <t>Propofol 10mg/mL infusion vial</t>
  </si>
  <si>
    <t>Paralytics</t>
  </si>
  <si>
    <t>Rocuronium 100mg</t>
  </si>
  <si>
    <t>Vecuronium 10mg</t>
  </si>
  <si>
    <t>Succinylcholine 200mg</t>
  </si>
  <si>
    <t>Antimicrobials</t>
  </si>
  <si>
    <t>Cefazolin (1g IV)</t>
  </si>
  <si>
    <t>Keflex 500mg tab</t>
  </si>
  <si>
    <t>Keflex suspension</t>
  </si>
  <si>
    <t>Ceftriaxone (2g IV)</t>
  </si>
  <si>
    <t>Doxycycline 100mg tab</t>
  </si>
  <si>
    <t>Doxycycline 100mg IV</t>
  </si>
  <si>
    <t>Ciprofloxacin (500mg tab)</t>
  </si>
  <si>
    <t>Ciprofloxacin (400mg IV)</t>
  </si>
  <si>
    <t>Clindamycin (900mg IV)</t>
  </si>
  <si>
    <t>Levofloxacin (750mg IV)</t>
  </si>
  <si>
    <t>Levofloxacin (500mg tab)</t>
  </si>
  <si>
    <t>Amoxacillin suspension 250mg/5mL</t>
  </si>
  <si>
    <t>Amoxacillin tablets 500mg</t>
  </si>
  <si>
    <t>Augmentin suspension 400mg/5mL</t>
  </si>
  <si>
    <t>Augmentin tab 875mg</t>
  </si>
  <si>
    <t>Zosyn (3.1g IV)</t>
  </si>
  <si>
    <t>Vancomycin</t>
  </si>
  <si>
    <t>Olseltamivir</t>
  </si>
  <si>
    <t>Zanamivir</t>
  </si>
  <si>
    <t>Antidotes</t>
  </si>
  <si>
    <t>Cyanide kit (hydroxycobalamin)</t>
  </si>
  <si>
    <t>Pralidoxime (chempack)</t>
  </si>
  <si>
    <t>Pralidoxime (HCMC stock)</t>
  </si>
  <si>
    <t>Atropine (chempack)</t>
  </si>
  <si>
    <t>Atropine (1mg/ml)</t>
  </si>
  <si>
    <t>Atropine (0.4mg/ml)</t>
  </si>
  <si>
    <t>Intravenous Fluids</t>
  </si>
  <si>
    <t>LR</t>
  </si>
  <si>
    <t>NS</t>
  </si>
  <si>
    <t>Pulmonary</t>
  </si>
  <si>
    <t>Duoneb</t>
  </si>
  <si>
    <t>Albuterol MDI</t>
  </si>
  <si>
    <t>Pressors</t>
  </si>
  <si>
    <t>Norepinephrine</t>
  </si>
  <si>
    <t>Epinephrine MDV 1mg/mL</t>
  </si>
  <si>
    <t>Other</t>
  </si>
  <si>
    <t>Proparacaine / tetracaine (eye)</t>
  </si>
  <si>
    <t>Polytrim (eye qtt)</t>
  </si>
  <si>
    <t>Dextrose 25g</t>
  </si>
  <si>
    <t>Marcaine 0.25% 30mL with epi</t>
  </si>
  <si>
    <t>Sodium bicarb 50meq</t>
  </si>
  <si>
    <t>Zofran ODT 4mg</t>
  </si>
  <si>
    <t>Zofran IV 4mg ampules</t>
  </si>
  <si>
    <t>Compazine 10mg IV/IM amp</t>
  </si>
  <si>
    <t>Solu-medrol 125mg IV amp</t>
  </si>
  <si>
    <t>Dexamethasone 10mg injectable</t>
  </si>
  <si>
    <t>Prednisone 40mg tab</t>
  </si>
  <si>
    <t>Imodium 2mg tabs</t>
  </si>
  <si>
    <t>fos-phenytoin 250PE/vial</t>
  </si>
  <si>
    <t>3% or 5% hypertonic saline</t>
  </si>
  <si>
    <t>SSKI</t>
  </si>
  <si>
    <t>Burn</t>
  </si>
  <si>
    <t>Bacitracin tube 60g</t>
  </si>
  <si>
    <t>Bacitracin tub 1lb</t>
  </si>
  <si>
    <t>Vaccines</t>
  </si>
  <si>
    <t>Dtap</t>
  </si>
  <si>
    <t>Hep B</t>
  </si>
  <si>
    <t>HBIG (?)</t>
  </si>
  <si>
    <t>Special pathogen handling</t>
  </si>
  <si>
    <t>Bedside / rapid testing equipment</t>
  </si>
  <si>
    <t>Nursing</t>
  </si>
  <si>
    <t>Critical care surge plan</t>
  </si>
  <si>
    <t>Crisis triage plan</t>
  </si>
  <si>
    <t>Ventilator circuits</t>
  </si>
  <si>
    <t>Liquid oxygen / medical gas contingencies</t>
  </si>
  <si>
    <t>Elevator failure plan</t>
  </si>
  <si>
    <t>HVAC failure plan</t>
  </si>
  <si>
    <t>Water failure plan</t>
  </si>
  <si>
    <t>Steam failure plan</t>
  </si>
  <si>
    <t>Potable water</t>
  </si>
  <si>
    <t>Sewer backflow protection</t>
  </si>
  <si>
    <t>On-site well water access</t>
  </si>
  <si>
    <t>Water coolers</t>
  </si>
  <si>
    <t>Ice chests</t>
  </si>
  <si>
    <t>Baby formula</t>
  </si>
  <si>
    <t>Baby food</t>
  </si>
  <si>
    <t>Remote site hosting</t>
  </si>
  <si>
    <t>Public address system</t>
  </si>
  <si>
    <t>Message boards / other</t>
  </si>
  <si>
    <t>Web-hosting</t>
  </si>
  <si>
    <t>PICU surge plan</t>
  </si>
  <si>
    <t>Pediatric floor surge plan</t>
  </si>
  <si>
    <t>Pediatric safe area plan</t>
  </si>
  <si>
    <t>Reunification plan / policies</t>
  </si>
  <si>
    <t>Porta-cribs</t>
  </si>
  <si>
    <t>Pediatric central lines</t>
  </si>
  <si>
    <t>Pediatric arterial lines</t>
  </si>
  <si>
    <t>Endotracheal tubes 3-5</t>
  </si>
  <si>
    <t>IV catheters 22-24</t>
  </si>
  <si>
    <t>Buretrols</t>
  </si>
  <si>
    <t>Pediatric oxygen masks and cannulas</t>
  </si>
  <si>
    <t>Nursing Staff</t>
  </si>
  <si>
    <t>Staff notification / alerting</t>
  </si>
  <si>
    <t>Evacuation planning - OB</t>
  </si>
  <si>
    <t>Patient carts on L&amp;D</t>
  </si>
  <si>
    <t>Dialysis tubing</t>
  </si>
  <si>
    <t>Dialysis nurses</t>
  </si>
  <si>
    <t>Dialysis machines (owned)</t>
  </si>
  <si>
    <t>Dialysis machines (leased)</t>
  </si>
  <si>
    <t>Major procedure trays</t>
  </si>
  <si>
    <t>Bleeder trays</t>
  </si>
  <si>
    <t>Vascular trays</t>
  </si>
  <si>
    <t>Chest tube trays</t>
  </si>
  <si>
    <t>Amputation trays</t>
  </si>
  <si>
    <t>Suture trays</t>
  </si>
  <si>
    <t>Disaster cart (stocked for ED)</t>
  </si>
  <si>
    <t>Burn Supplies (#)</t>
  </si>
  <si>
    <t>Adaptic 8x18</t>
  </si>
  <si>
    <t>Kerlix roll 4 inch</t>
  </si>
  <si>
    <t>Kerlix roll 2 inch</t>
  </si>
  <si>
    <t>Disaster Supplies (#) (inc. par)</t>
  </si>
  <si>
    <t>Invasive pressure monitoring line set</t>
  </si>
  <si>
    <t>Kerlix fluffs</t>
  </si>
  <si>
    <t>Fiberglass splint material 3 inch</t>
  </si>
  <si>
    <t>FIberglass splint material 5 inch</t>
  </si>
  <si>
    <t>Plaster splint 5x25</t>
  </si>
  <si>
    <t>Crutches (pair)</t>
  </si>
  <si>
    <t>Elastic bandage 3 inch</t>
  </si>
  <si>
    <t>Elastic bandage 6 inch</t>
  </si>
  <si>
    <t>Adaptic 5x7</t>
  </si>
  <si>
    <t>Burn pad 18x24</t>
  </si>
  <si>
    <t>Sling (S,M,L)</t>
  </si>
  <si>
    <t>Webril 3 inch</t>
  </si>
  <si>
    <t>Webril 5 inch</t>
  </si>
  <si>
    <t>Feeding tube 3, 5F</t>
  </si>
  <si>
    <t>Foley cath kit adult</t>
  </si>
  <si>
    <t>Foley cath ped 8,10,12F</t>
  </si>
  <si>
    <t>Oxygen mask partial rebreather adult</t>
  </si>
  <si>
    <t>Oxygen mask partial rebreather peds</t>
  </si>
  <si>
    <t>Nebulizer kit adult</t>
  </si>
  <si>
    <t>Nebulizer mask peds</t>
  </si>
  <si>
    <t>Nasal cannula adult</t>
  </si>
  <si>
    <t>Nasal cannula pediatric</t>
  </si>
  <si>
    <t>BVM adult</t>
  </si>
  <si>
    <t>BVM pediatric</t>
  </si>
  <si>
    <t>ET tube 7.5</t>
  </si>
  <si>
    <t>ET tube 3.0, 4.0, 5.0</t>
  </si>
  <si>
    <t>NG salem sump 16F</t>
  </si>
  <si>
    <t>NG 12, 14F</t>
  </si>
  <si>
    <t>IV cannula 22, 24 gauge</t>
  </si>
  <si>
    <t>IV cannula 16,18,20 gauge</t>
  </si>
  <si>
    <t>IV site dressing</t>
  </si>
  <si>
    <t>IV saline lock</t>
  </si>
  <si>
    <t>Blood tubing adminstration set</t>
  </si>
  <si>
    <t>Macrodrip set (standard 10qtt/mL tubing)</t>
  </si>
  <si>
    <t>Buretrol</t>
  </si>
  <si>
    <t>IV pump tubing set</t>
  </si>
  <si>
    <t>IV microdrip administration set</t>
  </si>
  <si>
    <t>Saline flush</t>
  </si>
  <si>
    <t>Chlorhexidine site prep - large swab</t>
  </si>
  <si>
    <t>25ga. 1.5 inch needle</t>
  </si>
  <si>
    <t>18 ga. 1.5 inch draw needle</t>
  </si>
  <si>
    <t>3cc syringe (with or without needle)</t>
  </si>
  <si>
    <t>12cc syringe</t>
  </si>
  <si>
    <t>60cc luer lock syringe</t>
  </si>
  <si>
    <t>LP tray</t>
  </si>
  <si>
    <t>Exam gloves large nitrile</t>
  </si>
  <si>
    <t>Exam gloves medium nitrile</t>
  </si>
  <si>
    <t>Disposable scalpel #11</t>
  </si>
  <si>
    <t>Ethilon 3-0 suture / cutting</t>
  </si>
  <si>
    <t>Ethilon 5-0 suture / needle</t>
  </si>
  <si>
    <t>Prolene 0 cutting needle</t>
  </si>
  <si>
    <t>Vicryl 4-0 suture / needle</t>
  </si>
  <si>
    <t>Thoracostomy tubes 8,10,12</t>
  </si>
  <si>
    <t>Thoracostomy tubes 24, 28, 36</t>
  </si>
  <si>
    <t>IV pressure bags (disposable)</t>
  </si>
  <si>
    <t>3 inch foam tape</t>
  </si>
  <si>
    <t>1 inch optipore tape</t>
  </si>
  <si>
    <t>cervical extrication collar - no-neck</t>
  </si>
  <si>
    <t>cervical extrication collar - peds</t>
  </si>
  <si>
    <t>end tidal CO2 detector line (same for OR?)</t>
  </si>
  <si>
    <t>suction bottles</t>
  </si>
  <si>
    <t>suction cath kit 8, 12F</t>
  </si>
  <si>
    <t>suction tubing</t>
  </si>
  <si>
    <t>Yankuer suction tip</t>
  </si>
  <si>
    <t>Peds central line kits</t>
  </si>
  <si>
    <t>Adult central line kits</t>
  </si>
  <si>
    <t>Arterial line kits</t>
  </si>
  <si>
    <t>Armboard short 9x3 inch disposable</t>
  </si>
  <si>
    <t>EZ IO needle adult</t>
  </si>
  <si>
    <t>EZ IO needle ped</t>
  </si>
  <si>
    <t>EZ IO needle bariatric</t>
  </si>
  <si>
    <t>Pandemic</t>
  </si>
  <si>
    <t>AIIR rooms</t>
  </si>
  <si>
    <t>N95</t>
  </si>
  <si>
    <t>PAPR for infection control</t>
  </si>
  <si>
    <t>Space (# of beds in each space)</t>
  </si>
  <si>
    <t>COMMENTS:</t>
  </si>
  <si>
    <t>ED Stock (#)</t>
  </si>
  <si>
    <t>Ventilators - full feature</t>
  </si>
  <si>
    <t>Ventilators - transport</t>
  </si>
  <si>
    <t>Bipap machines</t>
  </si>
  <si>
    <t>Oximeters</t>
  </si>
  <si>
    <t>Spare cardiac monitors</t>
  </si>
  <si>
    <t>IV pumps</t>
  </si>
  <si>
    <t>Notification / Staff alerting</t>
  </si>
  <si>
    <t>Lab surge staffing plan</t>
  </si>
  <si>
    <t>Total Staff</t>
  </si>
  <si>
    <t>Staff during day</t>
  </si>
  <si>
    <t>Staff during evening</t>
  </si>
  <si>
    <t>Staff during night</t>
  </si>
  <si>
    <t>Staff notification plan</t>
  </si>
  <si>
    <t>Syringe Pumps</t>
  </si>
  <si>
    <t>OR</t>
  </si>
  <si>
    <t>PACU</t>
  </si>
  <si>
    <t>Triage</t>
  </si>
  <si>
    <t>L+D (labor ready)</t>
  </si>
  <si>
    <t>Midwife (labor ready)</t>
  </si>
  <si>
    <t>OBGYN floor</t>
  </si>
  <si>
    <t>Nursery</t>
  </si>
  <si>
    <t>Peds BVM on unit</t>
  </si>
  <si>
    <t>Quentin catheters for dialysis</t>
  </si>
  <si>
    <t>N/A</t>
  </si>
  <si>
    <t xml:space="preserve"> </t>
  </si>
  <si>
    <t>HPP Disaster Resource Vulnerability Analysis - Pharmacy Worksheet</t>
  </si>
  <si>
    <t>Comments:</t>
  </si>
  <si>
    <t>Date:</t>
  </si>
  <si>
    <t>(L) Likelihood of activation /use in incident</t>
  </si>
  <si>
    <t>(I) Impact</t>
  </si>
  <si>
    <t>(R) Risk to life / operations if deficient</t>
  </si>
  <si>
    <t>(CP) Current preparedness</t>
  </si>
  <si>
    <t>(Cost) Cost to close gap including supplies and training</t>
  </si>
  <si>
    <t>Likelihood</t>
  </si>
  <si>
    <t>Impact</t>
  </si>
  <si>
    <t>Risk</t>
  </si>
  <si>
    <t>Current Preparedness</t>
  </si>
  <si>
    <t>2 - Possible</t>
  </si>
  <si>
    <t>1 - Few persons</t>
  </si>
  <si>
    <t>3 - Hospital-wide</t>
  </si>
  <si>
    <t>2 - Medium risk</t>
  </si>
  <si>
    <t>1 - Low risk</t>
  </si>
  <si>
    <t>3 - High risk</t>
  </si>
  <si>
    <t>Gap Closure Solution and Notes</t>
  </si>
  <si>
    <t>Goal Sufficient?</t>
  </si>
  <si>
    <t>Goal Sufficient</t>
  </si>
  <si>
    <t>1 - Unlikely</t>
  </si>
  <si>
    <t>3 - Likely</t>
  </si>
  <si>
    <t>2 - Multiple persons</t>
  </si>
  <si>
    <t>1 - &lt; $10,000</t>
  </si>
  <si>
    <t>3 - &gt; $50,000</t>
  </si>
  <si>
    <t>2 - $10,000 - $50,000</t>
  </si>
  <si>
    <t>Email:</t>
  </si>
  <si>
    <t>Hospital Resource Vulnerability Assessment (RVA)</t>
  </si>
  <si>
    <t>Clinical Services</t>
  </si>
  <si>
    <t>Support Services</t>
  </si>
  <si>
    <t>Disaster Supply Lists</t>
  </si>
  <si>
    <t>Trauma Level</t>
  </si>
  <si>
    <t>Hospital Resource Vulnerability Assessment (RVA) - ED</t>
  </si>
  <si>
    <t>Surveys for Department/Division Supervisors</t>
  </si>
  <si>
    <t>Background and Instructions for Emergency Manager</t>
  </si>
  <si>
    <t>Isolation 
(Negative pressure/AIIR)</t>
  </si>
  <si>
    <t>Hospital Resource Vulnerability Assessment (RVA) - Critical Care</t>
  </si>
  <si>
    <t>Anxiolysis / sedation (oral) 
stockpile</t>
  </si>
  <si>
    <t>Hospital Resource Vulnerability Assessment (RVA) - Mental Health</t>
  </si>
  <si>
    <t>Hospital Resource Vulnerability Assessment (RVA) - Pediatrics</t>
  </si>
  <si>
    <t>Hospital Resource Vulnerability Assessment (RVA) - Surgical Services</t>
  </si>
  <si>
    <t>Hospital Resource Vulnerability Assessment (RVA) - Renal</t>
  </si>
  <si>
    <t>Hospital Resource Vulnerability Assessment (RVA) - Blood Bank</t>
  </si>
  <si>
    <t>Hospital Resource Vulnerability Assessment (RVA) - Infection Prevention and Control</t>
  </si>
  <si>
    <t>Hospital Resource Vulnerability Assessment (RVA) - IT/Communications</t>
  </si>
  <si>
    <t>Hospital Resource Vulnerability Assessment (RVA) - Lab</t>
  </si>
  <si>
    <t>Department</t>
  </si>
  <si>
    <t>Hospital Resource Vulnerability Assessment (RVA) - Nutrition Services</t>
  </si>
  <si>
    <t>Hospital Resource Vulnerability Assessment (RVA) - Pharmacy</t>
  </si>
  <si>
    <t>Hospital Resource Vulnerability Assessment (RVA) - Radiology</t>
  </si>
  <si>
    <t xml:space="preserve">HAZMAT PPE for officers </t>
  </si>
  <si>
    <t>Hospital Resource Vulnerability Assessment (RVA) - Safety and Security</t>
  </si>
  <si>
    <t>Hospital Resource Vulnerability Assessment (RVA) - Sterile Supply</t>
  </si>
  <si>
    <t>Hospital Resource Vulnerability Assessment (RVA) - Transportation</t>
  </si>
  <si>
    <t xml:space="preserve">(L) Likelihood </t>
  </si>
  <si>
    <t xml:space="preserve">(R) Risk to </t>
  </si>
  <si>
    <t xml:space="preserve">(Cost) Cost </t>
  </si>
  <si>
    <t xml:space="preserve">Overall Priority </t>
  </si>
  <si>
    <t>Critical Care</t>
  </si>
  <si>
    <t>Staff</t>
  </si>
  <si>
    <t>Security augmentation plan 
(internal and external staff)</t>
  </si>
  <si>
    <t>First aid kits (for on-campus 
damage and ‘sidewalk’ response)</t>
  </si>
  <si>
    <t>Radiology techs 
(plain, CT, MR, IR)</t>
  </si>
  <si>
    <t>Surge plan – US, CT, MR, IR, 
plain film</t>
  </si>
  <si>
    <t>Food delivery interruption 
plan (96h)</t>
  </si>
  <si>
    <t>Surge capacity – sample 
processing and key labs</t>
  </si>
  <si>
    <t>Scarce resource / disaster 
restrictions on services</t>
  </si>
  <si>
    <t>Contagious cohort plan / iso 
surge plan</t>
  </si>
  <si>
    <t>General waste disposal 
contingency</t>
  </si>
  <si>
    <t>Medical waste disposal 
contingency</t>
  </si>
  <si>
    <t>Orthopedic surgeons and 
residents</t>
  </si>
  <si>
    <t>Surge plan – PACU, 
pre-induction</t>
  </si>
  <si>
    <t>Patient home planning for 
disasters</t>
  </si>
  <si>
    <t>Evacuation planning – 
nursery / NICU</t>
  </si>
  <si>
    <t>Infectious disease plan / 
pandemic plan for OB</t>
  </si>
  <si>
    <t>Patient / baby tracking / 
identification</t>
  </si>
  <si>
    <t>Family support and 
re-unification</t>
  </si>
  <si>
    <t>Priority related to Cost</t>
  </si>
  <si>
    <t>[Select]</t>
  </si>
  <si>
    <t>Hospital:</t>
  </si>
  <si>
    <t>Phone:</t>
  </si>
  <si>
    <t>Phone :</t>
  </si>
  <si>
    <t>Sheet</t>
  </si>
  <si>
    <t>Button</t>
  </si>
  <si>
    <t>Emer Mgmt and Surge Cap</t>
  </si>
  <si>
    <t>ED</t>
  </si>
  <si>
    <t>Mental Health</t>
  </si>
  <si>
    <t>OBGYN and Nursery</t>
  </si>
  <si>
    <t>Pediatrics</t>
  </si>
  <si>
    <t>Renal</t>
  </si>
  <si>
    <t>Surgical Services</t>
  </si>
  <si>
    <t>Blood Bank</t>
  </si>
  <si>
    <t>Facilities_Utilities</t>
  </si>
  <si>
    <t>IT_Communications</t>
  </si>
  <si>
    <t>Lab</t>
  </si>
  <si>
    <t>Nutrition Services</t>
  </si>
  <si>
    <t>Pharmacy</t>
  </si>
  <si>
    <t>Radiology</t>
  </si>
  <si>
    <t>Resp Care_Bioelectronics</t>
  </si>
  <si>
    <t>Safety and Security</t>
  </si>
  <si>
    <t>Sterile Supply</t>
  </si>
  <si>
    <t>Storeroom</t>
  </si>
  <si>
    <t>Transportation</t>
  </si>
  <si>
    <t>Plan</t>
  </si>
  <si>
    <t>Space</t>
  </si>
  <si>
    <t>Supplies</t>
  </si>
  <si>
    <t>Info Button Text</t>
  </si>
  <si>
    <t>Other Issues</t>
  </si>
  <si>
    <t>Tool Management</t>
  </si>
  <si>
    <t>Infection Prev and Cont</t>
  </si>
  <si>
    <t>Hospital Resource Vulnerability Assessment (RVA) - OB/Gyn/Nursery</t>
  </si>
  <si>
    <t>Hospital Resource Vulnerability Assessment (RVA) - Respiratory Care/Biolelectronics</t>
  </si>
  <si>
    <t>Summary Report</t>
  </si>
  <si>
    <t>Conventional</t>
  </si>
  <si>
    <t>ICU beds that could be doubled</t>
  </si>
  <si>
    <t>Floor beds that could be doubled</t>
  </si>
  <si>
    <t>Contingency</t>
  </si>
  <si>
    <t>Crisis</t>
  </si>
  <si>
    <t>Gaps</t>
  </si>
  <si>
    <t>Gap</t>
  </si>
  <si>
    <t>Overall Priority</t>
  </si>
  <si>
    <t>Hospital Basic Information</t>
  </si>
  <si>
    <t>Hospital Information</t>
  </si>
  <si>
    <t>Hospital Name</t>
  </si>
  <si>
    <t>Point of Contact Information</t>
  </si>
  <si>
    <t>Name</t>
  </si>
  <si>
    <t>POC Phone Number</t>
  </si>
  <si>
    <t>POC Email</t>
  </si>
  <si>
    <t>Details on Hospital</t>
  </si>
  <si>
    <t>Operating Beds (number of beds)</t>
  </si>
  <si>
    <t>Hospital Trauma Level (1-4)</t>
  </si>
  <si>
    <t>Average Occupancy (number of beds)</t>
  </si>
  <si>
    <t>Average % Beds Occupied</t>
  </si>
  <si>
    <t>Starting The Process</t>
  </si>
  <si>
    <t xml:space="preserve">What is this tool? </t>
  </si>
  <si>
    <t>The Resource Vulnerability Analysis (RVA) is a tool that healthcare facilities can use to look at the broad range of resources (plans, equipment, staff) that they have in a number of different areas (clinical and support categories are represented) to determine where gaps exist between what they believe they should have and what they currently have.</t>
  </si>
  <si>
    <t xml:space="preserve">Why was it developed? </t>
  </si>
  <si>
    <t xml:space="preserve">Is this different than an HVA? </t>
  </si>
  <si>
    <t xml:space="preserve">Why should I use it? </t>
  </si>
  <si>
    <t xml:space="preserve">Won’t it take a lot of time? </t>
  </si>
  <si>
    <t xml:space="preserve">Who was this designed for? </t>
  </si>
  <si>
    <t>The hospital determines their threshold for the resource need. This may vary depending on the hospital role in the community (single hospital, trauma center, children’s/specialty facility, etc.) Thus, there is the potential that the hospital could set low goals and make it easier to achieve them, but the supervisors are ultimately accountable to assure that realistic targets are set.</t>
  </si>
  <si>
    <t>The RVA was designed for hospitals, and in particular, larger facilities. The information contained is relevant to smaller facilities, but the tool may need modification in the future to better meet their specific needs.</t>
  </si>
  <si>
    <t>Yes, though the format and calculations may look familiar the RVA looks at the resources available at the facility rather than looking at the hazard that may cause an incident. In future versions of the tool, we may be able to link specific hazards to the resources likely to be needed during a response to generate an integrated report. However, at present the RVA is designed as an ‘all-hazard’ tool assessing the gaps at the facility level.</t>
  </si>
  <si>
    <t>Purpose</t>
  </si>
  <si>
    <t>Planning Cycle</t>
  </si>
  <si>
    <t>Process</t>
  </si>
  <si>
    <t>Instructions For Use</t>
  </si>
  <si>
    <t>The Resource Vulnerability Analysis (RVA) provides the healthcare facility information about the adequacy of their resources for incident response as well as gaps and priorities to improve preparedness.</t>
  </si>
  <si>
    <t>The RVA is intended to be used in iterative fashion to provide an annual assessment. Thus, the initial investment in time to complete the tool is not repeated in future years, but provides an opportunity across the facility to evaluate changes over the course of the year. This process should improve accuracy of data, facilitate gap tracking, evaluate gap closure, and identify new gaps as well as the priority to address them.</t>
  </si>
  <si>
    <t>Points to Consider</t>
  </si>
  <si>
    <t>HICS implementation / 
training</t>
  </si>
  <si>
    <t>Registration / patient 
tracking</t>
  </si>
  <si>
    <t>Scarce resources / Crisis 
care annex</t>
  </si>
  <si>
    <t>Regional/coalition 
interface</t>
  </si>
  <si>
    <t>Surge discharge/ unit 
transfer plan</t>
  </si>
  <si>
    <t>Patient registration / 
tracking</t>
  </si>
  <si>
    <t>Decontamination 
equipment</t>
  </si>
  <si>
    <t>Inpatient surge capacity / 
use of spaces during MCI</t>
  </si>
  <si>
    <t>Water purification (number 
of plumbed rooms)</t>
  </si>
  <si>
    <t>Water purification 
(portable)</t>
  </si>
  <si>
    <t>General surgeons and 
residents</t>
  </si>
  <si>
    <t>OR (suitable for major 
trauma)</t>
  </si>
  <si>
    <t>Subset of machines that 
could be used as ventilators</t>
  </si>
  <si>
    <t>Topical antimicrobials – 
burn</t>
  </si>
  <si>
    <t>Dedicated communication 
to ED</t>
  </si>
  <si>
    <t>Courier plans (including 
during lockdown)</t>
  </si>
  <si>
    <t>Damage assessment 
template</t>
  </si>
  <si>
    <t>Generators - including 
capacity, location</t>
  </si>
  <si>
    <t>Highly contagious 
pathogens</t>
  </si>
  <si>
    <t>Potential single to double 
AIIR?</t>
  </si>
  <si>
    <t>Notification system failure 
plan</t>
  </si>
  <si>
    <t>Notification system (pager, 
etc)</t>
  </si>
  <si>
    <t>Phlebotomy and Lab 
Assistants</t>
  </si>
  <si>
    <t>Patient disaster feeding 
plan / menus</t>
  </si>
  <si>
    <t>Staff and patient general 
food inc pediatric</t>
  </si>
  <si>
    <t>Lead pharmacists / 
supervisors</t>
  </si>
  <si>
    <t>Disaster drug distribution 
plan (OR, ED)</t>
  </si>
  <si>
    <t>Mass dispensing plan 
(internal)</t>
  </si>
  <si>
    <t>Space surge plan (use of 
rooms for patient care)</t>
  </si>
  <si>
    <t>Communications plan 
(internal phones, etc.)</t>
  </si>
  <si>
    <t>Ventilators - infant / 
newborn</t>
  </si>
  <si>
    <t>Security officers / 
supervisors</t>
  </si>
  <si>
    <t>Emergency lighting 
(including stairwells)</t>
  </si>
  <si>
    <t>Delta of Operational vs Occupied Average Beds</t>
  </si>
  <si>
    <t>Setting target levels / goals</t>
  </si>
  <si>
    <t>Vetting of inputs</t>
  </si>
  <si>
    <t>Initial RVA - investment of time</t>
  </si>
  <si>
    <t>Subsequent year RVA</t>
  </si>
  <si>
    <t>Facilities cannot delete or modify existing lines</t>
  </si>
  <si>
    <t>Pharmacy and supply specific lists</t>
  </si>
  <si>
    <t xml:space="preserve">These lists at the bottom of the page are provided for convenience only and are not intended to reflect expected supplies or categories of supplies. Facilities can modify these or import other existing Excel or .csv files as needed to configure these to their needs and add additional supply lists as needed to keep relevant preparedness resource data within the tool. </t>
  </si>
  <si>
    <t>Development and Suggestions</t>
  </si>
  <si>
    <t>Use of Tool</t>
  </si>
  <si>
    <t>This tool is offered by the HPP program solely for voluntary use by healthcare facilities to improve their preparedness programs. The program exists in the public domain and may not be sold or used for commercial activities.</t>
  </si>
  <si>
    <t>Frequently Asked Questions</t>
  </si>
  <si>
    <t>Health system / coalition sharing</t>
  </si>
  <si>
    <t>Corrective / gap closure actions</t>
  </si>
  <si>
    <t xml:space="preserve">Who sets the goals? </t>
  </si>
  <si>
    <t>Goal Met</t>
  </si>
  <si>
    <t>Hardware failure plan</t>
  </si>
  <si>
    <t>EMR failure  plan</t>
  </si>
  <si>
    <t>Financial systems failure plan</t>
  </si>
  <si>
    <t>PACS failure plan</t>
  </si>
  <si>
    <t>Internet failure plan 
(including VOIP)</t>
  </si>
  <si>
    <t>Phone system failure plan (external)</t>
  </si>
  <si>
    <t>Phone system failure plan (internal)</t>
  </si>
  <si>
    <t>Cyberattack plan</t>
  </si>
  <si>
    <t>Patient data / records management in evacuation</t>
  </si>
  <si>
    <t>Outpatient surgical area 
PACU / pre-induction</t>
  </si>
  <si>
    <t>Inpatient surgical area
PACU / pre-induction</t>
  </si>
  <si>
    <t>Intensive care RN</t>
  </si>
  <si>
    <t>Medical/Surgical ICU beds</t>
  </si>
  <si>
    <t>Anesthesia</t>
  </si>
  <si>
    <t>OR Nurses</t>
  </si>
  <si>
    <t>PACU and pre-induction</t>
  </si>
  <si>
    <t>Surgical floor RN</t>
  </si>
  <si>
    <t>Surgical floor beds</t>
  </si>
  <si>
    <t>Beds in storage</t>
  </si>
  <si>
    <t>Pediatric floor beds</t>
  </si>
  <si>
    <t>Procedure room - radiology</t>
  </si>
  <si>
    <t>Hospital Resource Vulnerability Assessment (RVA) - Medical Services</t>
  </si>
  <si>
    <t>Medicine surge capacity plan</t>
  </si>
  <si>
    <t>Stepdown</t>
  </si>
  <si>
    <t>Telemetry (fixed 
equipment)</t>
  </si>
  <si>
    <t>Medicine Floor</t>
  </si>
  <si>
    <t>Cot based care area - # cots</t>
  </si>
  <si>
    <t>Surge discharge / transfer 
plan</t>
  </si>
  <si>
    <t>Medicine nurses (excluding 
ICU and surgical)</t>
  </si>
  <si>
    <t>Medical Services</t>
  </si>
  <si>
    <t>Hospital Resource Vulnerability Assessment (RVA) - Facilities/Utilities</t>
  </si>
  <si>
    <t>1 - Prepared</t>
  </si>
  <si>
    <t>2 - Somewhat</t>
  </si>
  <si>
    <t>3 - Least</t>
  </si>
  <si>
    <t>(mm/dd/yyyy)</t>
  </si>
  <si>
    <t>Pre and post-anesthesia care area beds</t>
  </si>
  <si>
    <t>Procedure area beds</t>
  </si>
  <si>
    <t>Telemetry beds that could be doubled</t>
  </si>
  <si>
    <t>Orthopedic – external 
fixators</t>
  </si>
  <si>
    <t>Orthopedic – other trays and hardware</t>
  </si>
  <si>
    <t>Stepdown beds that could be added to existing rooms</t>
  </si>
  <si>
    <t>Medicine beds that could be added to existing rooms</t>
  </si>
  <si>
    <t>Surgical floor beds that could 
be added to existing rooms</t>
  </si>
  <si>
    <t>Social Workers</t>
  </si>
  <si>
    <t>Spiritual care/chaplaincy</t>
  </si>
  <si>
    <t>ED/crisis holding rooms</t>
  </si>
  <si>
    <t>Crisis services surge capacity</t>
  </si>
  <si>
    <t>Inpatient psychiatry surge capacity plan</t>
  </si>
  <si>
    <t>Staff Support and Resilience 
Plan</t>
  </si>
  <si>
    <t>Family Support Center Plan</t>
  </si>
  <si>
    <t>Date (mm/dd/yyyy)</t>
  </si>
  <si>
    <t>d. The supervisors populate their datasheets and should change the filename to reflect either their name or functional area (e.g. ‘yourhospital.lab.xls’ or ‘yourhospital.smith.xls’).</t>
  </si>
  <si>
    <t xml:space="preserve">a. The emergency manager should save a copy of the tool (e.g., ‘yourhospital.RVA.xls’) and familiarize him/herself with the contents of the tool. </t>
  </si>
  <si>
    <t>b. The tool should be introduced to the facility emergency management committee and the appropriate supervisors identified to complete the individual sections. An approach to setting the goal/target levels should be developed – this may involve the supervisors themselves as well as key members of the committee and the emergency manager and is facility-dependent.</t>
  </si>
  <si>
    <t>c. The emergency manager should send the tool to the designated supervisors and ask them to complete their section within a defined timeframe. If the supervisors have questions about interpretation of a row they should first click on the information icon adjacent the row label (small ‘i’ in blue). Face-to-face meetings may be needed with some of the supervisors to determine their target / goal values.</t>
  </si>
  <si>
    <t>g. The emergency manager should review the received data and share with the facility emergency management committee. Some answers (including rankings) may need clarification and/or vetting.</t>
  </si>
  <si>
    <t>h. The results of the RVA should be shared with the committee as well as with administration. The emergency management committee can then develop an action plan to address prioritized gaps.</t>
  </si>
  <si>
    <t>Based on initial experience, the first implementation of the tool requires an investment of time to orient supervisors to the tool and validate the initial data. The emergency manager should plan to spend about 2 hours initially reviewing the tool, 1 hour to introduce the tool to the EM committee and email to the area supervisors (along with an introductory email), 2 hours responding to questions from the supervisors, and about 6-8h vetting information that is provided. This is followed by presentation of the material to the emergency management committee and administration – which varies depending on whether this is a joint meeting and how much discussion about the facility priorities follows.</t>
  </si>
  <si>
    <t xml:space="preserve">As supervisors and the committee are familiar with the process and tool, the emergency manager sends out the prior year’s file for updating. Supervisors may spend as little as a few minutes or may require additional time to vet supply levels, re-calculate bed numbers after construction, or otherwise validate and update their data. Review and prioritization time is relatively consistent year-to-year. </t>
  </si>
  <si>
    <t>In some cases, supervisors may either over or under-estimate ranking within the worksheets based on mis-understanding or mis-perception of risk, impact, etc. This may skew priority calculation. The emergency manager should be alert to this in reviewing the sheets. Discussion and justification of the numbers with the supervisor should lead to a consensus answer. In areas of uncertainty or conflict of opinion, the emergency manager should have ultimate authority over the final answers but should reflect the discussion and issues to the emergency management committee.</t>
  </si>
  <si>
    <t xml:space="preserve">Actions should be as specific as possible and detailed in the ‘notes’ section after each entry, with additional discussion/elaboration as needed in at the bottom of each page or outside the tool with the emergency manager. </t>
  </si>
  <si>
    <t>The initial application of the RVA does take time. The emergency manager in particular will need to spend time with the committee and the supervisors assuring that the goals are appropriately set and the data being inputted is valid. Fortunately, the data entry and specific needs are distributed across a range of individuals. Once this initial investment of time is completed the data carries over to the following year, making the time to complete or update the data far less. The benefit is a standardized, yearly process for assessing resource gaps and priorities that can drive work plans at the facility and can also identify common coalition/health system level gaps for attention.</t>
  </si>
  <si>
    <t>The RVA helps identify gaps in current planning and resources at the facility and uses variables such as likelihood of use of the resource, impact, risk, current preparedness, and cost to close the gap to determine values for overall and cost-adjusted priority. This gives the emergency manager, administration, and the emergency management committee a ranked list of priority areas to address. When used in a yearly cycle, the tool should be able to demonstrate gap closure as well as drive yearly priorities for the committee. Optimally, the tool can be used to help justify time and funding investment from administration to accomplish gap closure.</t>
  </si>
  <si>
    <t>i. The following year, the process is repeated, though since the supervisors receive the prior year’s completed sheets, most categories require simple verification or updating. Administration and the emergency management committee can thus see, on a yearly basis, their progress in closing gaps as well as recognize new deficiencies.</t>
  </si>
  <si>
    <t>Hospital Address</t>
  </si>
  <si>
    <t>Hospital State</t>
  </si>
  <si>
    <t>Spare portable cardiac 
monitors</t>
  </si>
  <si>
    <t>Portables have generator 
outlets available</t>
  </si>
  <si>
    <t>Connections for external 
oxygen</t>
  </si>
  <si>
    <t>Electrical system 
vulnerabilities - flooding, etc.</t>
  </si>
  <si>
    <t>Emergency power outlet / 
supply</t>
  </si>
  <si>
    <t>Healthcare Command 
Center policies</t>
  </si>
  <si>
    <t>Healthcare Command 
Center security</t>
  </si>
  <si>
    <t>Surge discharge plan 
(general medicine/surgery 
floors)</t>
  </si>
  <si>
    <t>Healthcare Command 
Center communications</t>
  </si>
  <si>
    <t>Overall Priority = L + I + R + CP</t>
  </si>
  <si>
    <t>Name of person completing:</t>
  </si>
  <si>
    <t>Housekeeping Staff</t>
  </si>
  <si>
    <t>Staff notification / 
alerting</t>
  </si>
  <si>
    <t>Evacuation Supplies - OB</t>
  </si>
  <si>
    <t>Evacuation Supplies - 
NICU</t>
  </si>
  <si>
    <t>Staff disaster child care 
plan</t>
  </si>
  <si>
    <t>Renal Staff (including fellows)</t>
  </si>
  <si>
    <t>Filters and other Supplies
(water purification and pumps)</t>
  </si>
  <si>
    <t>Notification system 
(residents, staff including surgical nursing, anesthesia</t>
  </si>
  <si>
    <t>Other burn supplies</t>
  </si>
  <si>
    <t>Total technologist staff</t>
  </si>
  <si>
    <t>Staff notification / 
alerting plan</t>
  </si>
  <si>
    <t>Staff prophylaxis and 
vaccination plan</t>
  </si>
  <si>
    <t>Staff surveillance and 
screening plan</t>
  </si>
  <si>
    <t>Total food services staff</t>
  </si>
  <si>
    <t>Total nutritional services 
staff</t>
  </si>
  <si>
    <t>Staff disaster feeding 
plan / menus</t>
  </si>
  <si>
    <t>Enteral nutrition 
Supplies</t>
  </si>
  <si>
    <t>Parenteral nutrition 
Supplies</t>
  </si>
  <si>
    <t>Mass feeding Supplies – plasticware, paperware</t>
  </si>
  <si>
    <t>Support staff / techs</t>
  </si>
  <si>
    <t>Staff alerting / notification</t>
  </si>
  <si>
    <t>Staff / tech notification / 
alerting</t>
  </si>
  <si>
    <t>Critical care physicians
(including mid-level / resident providers / trainees)</t>
  </si>
  <si>
    <t>Medicine physician staff (including mid-level / resident providers; excluding critical care)</t>
  </si>
  <si>
    <t>Physician (including mid-level / resident providers) / 
Psychologist Staff</t>
  </si>
  <si>
    <t>Total nursing staff</t>
  </si>
  <si>
    <t>Total physician (including 
mid-level / resident providers) staff (residents and faculty)</t>
  </si>
  <si>
    <t>Physician (including 
mid-level / resident providers)</t>
  </si>
  <si>
    <t>Average Beds Available</t>
  </si>
  <si>
    <t>Inpatient psychiatry beds</t>
  </si>
  <si>
    <t>Emergency radio equipment - internal</t>
  </si>
  <si>
    <t>Emergency radio equipment - external</t>
  </si>
  <si>
    <t>Healthcare Command 
Center supplies</t>
  </si>
  <si>
    <t>Notification systems – 
internal</t>
  </si>
  <si>
    <t>Notification systems – 
external</t>
  </si>
  <si>
    <t>Evacuation Sleds/Stretchers</t>
  </si>
  <si>
    <t>Medical staff notification 
plan</t>
  </si>
  <si>
    <t>Child Life / Support Staff</t>
  </si>
  <si>
    <t>Surge Plan with Regional 
Blood Bank</t>
  </si>
  <si>
    <t>Blood Bank surge staffing 
plan</t>
  </si>
  <si>
    <t>Alternate Communications 
Plan to Regional Blood Bank</t>
  </si>
  <si>
    <t>Radio - security</t>
  </si>
  <si>
    <t>Connections for external 
generators</t>
  </si>
  <si>
    <t>Fuel pumps (vehicles and 
other) on generator?</t>
  </si>
  <si>
    <t>Surge / disaster supply plan 
with distributor</t>
  </si>
  <si>
    <t>Alternate communications 
plan with distributor</t>
  </si>
  <si>
    <t>Epidemic triage/screening 
plan</t>
  </si>
  <si>
    <t>Barrier gowns / suits</t>
  </si>
  <si>
    <t>Special pathogen PPE kits</t>
  </si>
  <si>
    <t>Disaster service restriction
plan</t>
  </si>
  <si>
    <t>Radiation containment / pigs</t>
  </si>
  <si>
    <t>Radiation survey / detection</t>
  </si>
  <si>
    <t>Disaster supply / pull plan</t>
  </si>
  <si>
    <t>Off-hours disaster supply plan</t>
  </si>
  <si>
    <t>Pediatic contingency supplies</t>
  </si>
  <si>
    <t>Disaster cart supplies</t>
  </si>
  <si>
    <t xml:space="preserve">Burn contingency supplies </t>
  </si>
  <si>
    <t>Other Supplies</t>
  </si>
  <si>
    <t>IT supervisor included in 
disaster notification?</t>
  </si>
  <si>
    <t>Spare portable oxygen 
cylinders</t>
  </si>
  <si>
    <t>Reagent / pack increased par 
levels (other 
common stat labs)</t>
  </si>
  <si>
    <t>Priority related to Cost = 
Overall Priority * Cost</t>
  </si>
  <si>
    <t>Physician (including mid-level 
/ resident providers) / 
Resident / PA</t>
  </si>
  <si>
    <t>Respiratory Therapists 
included in disaster 
notification?</t>
  </si>
  <si>
    <t>Psychiatric inpatient 
evacuation plan</t>
  </si>
  <si>
    <t>Analgesia - oral and 
injectable</t>
  </si>
  <si>
    <t>None</t>
  </si>
  <si>
    <t>Total for facility not FTE</t>
  </si>
  <si>
    <t>See TJC and other requirements, review/update yearly. Consider accessibility, formatting, base plan and annex utility.</t>
  </si>
  <si>
    <t>HVA - see TJC requirements, review and update yearly. Is the HVA shared regionally / within the coalition?</t>
  </si>
  <si>
    <t>Note that this is overall COOP plan, see IT for specific systems failure plans</t>
  </si>
  <si>
    <t>Is the leadership line of succession/authority and delegation to the incident commander detailed in the EOP?</t>
  </si>
  <si>
    <t>Do the key response (ED, medicine, surgery, nursing) and support (lab, blood bank, radiology) have adequate plans, training, and job aids available?</t>
  </si>
  <si>
    <t>Is a fatality disposition/holding process and location described? Is there a community plan for mass fatalities? Is the facility plan consistent with the medical examiner's plan?</t>
  </si>
  <si>
    <t>Are there pre-designated areas for surge and a plan to staff them including off-hours (e.g. PACU)? Is the surge plan known and practiced?</t>
  </si>
  <si>
    <t>Do clinics (may include on or off-site) understand their role in surge capacity for no-notice as well as longer duration (e.g. epidemic) events? Is there a triage/referral process in place?</t>
  </si>
  <si>
    <t>Does the facility understand its role and expectations in regional burn response? Are staff, space, and supplies designated for burn care? Are there educational or exercise needs in this area?</t>
  </si>
  <si>
    <t>Does the facility understand its role and expectations in regional pediatric response? Are staff, space, and supplies designated for pediatric care? Are there educational or exercise needs in this area?</t>
  </si>
  <si>
    <t>Is there adequate dedicated space and equipment for decontamination based on the HVA? Are trained staff available to supervise and provide decontamination (including ongoing training/competancies?) Is adequate PPE available? Does the plan incorporate demobilization/clean-up decisions?</t>
  </si>
  <si>
    <t>Is there a structured process for resource triage described that can be used to proactively manage scarce resources? Is the plan understood by the key stakeholders? Has it been vetted by administration, medical, legal, and ethics staff?</t>
  </si>
  <si>
    <t>Is the command center secured and access controlled? Are there policies on who may access the command center?</t>
  </si>
  <si>
    <t>Is there a system for rapid patient tracking (tags, RFID, bracelets, etc.) and registration? Is patient information able to be shared with other facilities and with public safety to facilitate reunification?</t>
  </si>
  <si>
    <t xml:space="preserve">Are policies in place to facilitate rapid disaster privileging and credentialling in compliance with TJC or other regulatory body expectations? Is there a rapid credentialling process in place? Is there a process for managing spontaneous volunteers? </t>
  </si>
  <si>
    <t>Is a plan in place to manage (and solict, if needed) donations during a disaster? Is space designated? Is there a plan to transfer un-needed donated materials to charitable and other organizations or accomplish safe disposal? Is there an accounting process for donation management?</t>
  </si>
  <si>
    <t>Is a plan (including training and job aids) in place for rapid identification of patients that may be discharged from the hospital (or moved to lower levels of care) to open space for incoming patients? Is this process practiced with the charge nurses, administrators, and care teams?</t>
  </si>
  <si>
    <t>Does the evacuation plan account for decision-making and authorities? Does it include shelter-in-place, relocation (within the facility) and partial and complete evacuation scenarios? Is the evacuation process understood on the units? Are tracking and support materials available and have transport needs been defined? Do coalition hospitals and EMS have agreements about evacuations?</t>
  </si>
  <si>
    <t>Does the hospital have a plan for a Family Support Center? Is this integrated with the community Family Assistance Center plan? Is there a regional re-unification plan and/or system to manage the process?</t>
  </si>
  <si>
    <t>Staff housing during 
disaster</t>
  </si>
  <si>
    <t>Staff / pet support 
during disaster</t>
  </si>
  <si>
    <t>Is there a plan to provide staff housing on-site if required by weather or other situations?</t>
  </si>
  <si>
    <t>Is there a plan to support the pets of staff on-site if they are expected to evacuate their homes during a weather event? Is there a means to provide daycare, petcare, and other support to staff during a long-term disaster to allow their presence at the facility?</t>
  </si>
  <si>
    <t>Is the interface and authorities between the facility and the coalition described? (what are the expectations of support, who can authorize, what resources are available, is there a coordinating coalition construct during a disaster?</t>
  </si>
  <si>
    <t>Does the facility participate in the NDMS system? If so, has the commitment to the system been tested/evaluated? If the facility does not participate are there expectations of them from NDMS-affiliated facilities during a disaster? (accept transfers, etc.)</t>
  </si>
  <si>
    <t>Is there a facility exercise plan? Is it tied to a community plan and/or the HVA? Is there a structured process for after-action reports, corrective action plans, and issue resolution? Is the exercise and evaluation cycle consistent with HSEEP when using grant funds and with regulatory (CMS, TJC, other) expectations?</t>
  </si>
  <si>
    <t>See HICS website for materials. Are command, general, and other supervisory staff adequately trained? Appropriate Job Action Sheets / Job Aids?</t>
  </si>
  <si>
    <t>Are expectations for NIMS training outlined in writing? Are staff that require NIMS training tracked? Is the facility compliant with NIMS expectations for healthcare facilities?</t>
  </si>
  <si>
    <t>add NIMS for HCF link</t>
  </si>
  <si>
    <t>TJC</t>
  </si>
  <si>
    <t>HICS weblink</t>
  </si>
  <si>
    <t xml:space="preserve">Are policies / procedures in place to enable step-by-step opening of the command center? Is there a defined back-up plan including off-site command? </t>
  </si>
  <si>
    <t>Healthcare Command 
Center space</t>
  </si>
  <si>
    <t>Is there dedicated adequate space for the command center? Is it in an area that balances access with privacy and security? Is the center on back-up power?</t>
  </si>
  <si>
    <t>Does the command center have adequate IT and other communication support (e.g. telephones, computers, access to security monitor feeds, radios, wifi, etc.)</t>
  </si>
  <si>
    <t>Does the command center have mobilization kits with job action sheets and initial supplies? Are basic office supplies available?</t>
  </si>
  <si>
    <t>Can staff and others on-site be rapidly notiified of an event? (e.g. overhead paging, messaging systems)</t>
  </si>
  <si>
    <t>Can off-site staff be rapidly called back or provided information on an event? Is there a process for staged or event-based notifications?</t>
  </si>
  <si>
    <t>Number of body bags available</t>
  </si>
  <si>
    <t>Number of evacuation sleds or dedicated evacuation stretchers / evacuation devices (detail in comments) (may be fabric type, but cannot count sheets or other materials normally available)</t>
  </si>
  <si>
    <t>Is equipment avaialble to allow radio communication to outside agencies? (e.g. EMS, other hospitals, emergency management)</t>
  </si>
  <si>
    <t>Is equipment available to facilitate communication within the facility in the event of a systems failure and/or for the incident command staff?</t>
  </si>
  <si>
    <t>For example, trauma bag for Security or ED use to respond to a 'sidewalk' situation - does not include usual code carts</t>
  </si>
  <si>
    <t>Number on-site suitable for short-term staff or patient use</t>
  </si>
  <si>
    <t>Number of beds in storage (is there a planned number that is expected to be kept available to facilitate doubling rooms if needed for surge capacity?)</t>
  </si>
  <si>
    <t>Number of staff at your facility (or expected to respond to your facility if they cover multiple hospitals)</t>
  </si>
  <si>
    <t>Is there a plan to notify the critical care nursing and physician staff during an incident (e.g. group page, notification protocol, etc.)?</t>
  </si>
  <si>
    <t>Is there a specific plan for criticalc care surge space? Is the plan understood by the critical care staff?</t>
  </si>
  <si>
    <t>Is there a template and/or understood plan to create a transfer or 'bump' list from the ICU during a disaster?</t>
  </si>
  <si>
    <t>Is there a plan for ICU resource triage decisions in a crisis situation? Is the plan understood by the critical care staff?</t>
  </si>
  <si>
    <t>Number of conventional ICU beds available</t>
  </si>
  <si>
    <t>ICU beds that could be added 
to existing rooms or by converting areas (e.g. PACU)</t>
  </si>
  <si>
    <t>Number of beds that could be additionally accommodated in ICU rooms (e.g. double-rooms) or in other areas (step-down unit converted to ICU) - may add detail in comments section</t>
  </si>
  <si>
    <t>Is specfic evacuation equipment available in the ICU?</t>
  </si>
  <si>
    <t>Total staff number (may wish to add comment of % available for no-notice disaster response based on home, other factors)</t>
  </si>
  <si>
    <t>Is there a notification process for ED staff when an incident occurs? Does it include all relevant job categories? Allow for follow-up event information?</t>
  </si>
  <si>
    <t>Are there incident-specific job action sheets and appropriate education for ED providers?</t>
  </si>
  <si>
    <t>Is there a documented plan for expansion of emergency services space/operations in a disaster?</t>
  </si>
  <si>
    <t>Is there a disaster patient registration or tracking process? Are the staff familiar with it?</t>
  </si>
  <si>
    <t>Is there a written response plan in the ED for HAZMAT/decontamination events? Do the staff understand their roles and have appropriate training?</t>
  </si>
  <si>
    <t>Is there a written response plan in the ED for radiation events? Do the staff understand their roles and have appropriate training? Does the plan designate a radiation safety officer and/or involvement of radiology/nuclear medicine staff?</t>
  </si>
  <si>
    <t>Does staff know the actions to take to shelter, re-locate, or evacuate, as well as the location of relevant supplies?</t>
  </si>
  <si>
    <t>Do staff have education on active violence events (e.g. active shooter, bomb threat) and understand the actions they should take?</t>
  </si>
  <si>
    <t>Includes appropriate monitors, airway, and other equipment for resuscitation</t>
  </si>
  <si>
    <t>Rooms / bays with dedicated cardiac and other monitors NOT including those beds listed under resuscitation category</t>
  </si>
  <si>
    <t>Other rooms in the ED that lack dedicated cardiac and other monitors</t>
  </si>
  <si>
    <t>Isolation rooms in the ED that meet AIIR standards</t>
  </si>
  <si>
    <t>Is the ED a controlled entry area? Do all employees have access, or only a subset (if a subset, can all staff that would need to access the ED in a disaster have access?)</t>
  </si>
  <si>
    <t>Are ED entries and critical areas actively monitored by security cameras?</t>
  </si>
  <si>
    <t>Does the ED have dedicated radios or other communication devices to use in disasters? (These may be used within the ED or between the ED and Hospital Command Center, etc.)</t>
  </si>
  <si>
    <t>Is HAZMAT PPE immediately available in a variety of sizes? (e.g. PAPR with multi-agent filters, Level C protective clothing ensemble)</t>
  </si>
  <si>
    <t>Is radiologic detection equipment available either in the ED or rapidly from another area for radiologic events?</t>
  </si>
  <si>
    <t>Does the ED have 'dry decon' kits (i.e. organized sets of redress kits for multiple victims of contamination event to doff and separate clothing/valuables while donning a coverup)</t>
  </si>
  <si>
    <t>Does the ED have equipment for both ambulatory and non-ambulatory decontamination? Is this rapidly deployable and avaialble and consistent with the HVA?</t>
  </si>
  <si>
    <t>Does the ED have any 'bedside boxes' or other dedicated supplies for initial management of critical patients when the resuscitation area is overwhelmed?</t>
  </si>
  <si>
    <t>Does the ED have any 'triage boxes' or dedicated supplies for the initial evaluation and management of walking wounded in an ancillary area?</t>
  </si>
  <si>
    <t>Do ED personnel have immediate access to their command vests and any needed signage and equipment (e.g. clipboards, job aids, etc.)?</t>
  </si>
  <si>
    <t>Are extra carts and wheelchairs available in the ED or is there a process for rapidly obtaining them from other areas?</t>
  </si>
  <si>
    <t>Central supply disaster supplies</t>
  </si>
  <si>
    <t>Is there a 'pull list' or dedicated disaster supplies from central supply or other source that can be available within the first 30 minutes of an incident?</t>
  </si>
  <si>
    <t># of BVM in the ED</t>
  </si>
  <si>
    <t>Is PPE available for special pathogens (e.g. SARS, VHF, etc.) in defined kits or are there defined lists with isolation supplies for staff?</t>
  </si>
  <si>
    <t>Are there 'disaster bands' or pre-made kits for patient registration and perhaps orders/documentation?</t>
  </si>
  <si>
    <t>Radio should communicate with at least EMS service(s) and optimally this radio or another can contact other hospitals in the area</t>
  </si>
  <si>
    <t># of commercial arterial tourniquets (e.g. CAT or other) available in the ED</t>
  </si>
  <si>
    <t>Arterial tourniquets</t>
  </si>
  <si>
    <t>Is there a written surge capacity plan for inpatient medicine including spaces to be used and in what order?</t>
  </si>
  <si>
    <t>Is there a practiced plan and job aids for care teams to identify patients for early discharge or movement to lower levels of care / holding areas?</t>
  </si>
  <si>
    <t>Is there a notification process for medical staff when an incident occurs? Does it include all relevant job categories? Allow for follow-up event information?</t>
  </si>
  <si>
    <t>Stepdown = intermediate level care (medication drips, management of conditions like active cardiac ischemia, frequent neuro checks, etc.) - not all facilities will have intermediate level care</t>
  </si>
  <si>
    <t>Beds that could be added to double room capacity while still maintaining adequate standard of care/privacy</t>
  </si>
  <si>
    <t>Dedicated telemetry equipment for the specific room</t>
  </si>
  <si>
    <t>Mobile or remote monitored telemetry that is portable / not room specific</t>
  </si>
  <si>
    <t>Medicine floor care (do not include surgical floor or if med/surg swing beds include ONLY in one category and not the other)</t>
  </si>
  <si>
    <t>If facility provides inpatient rehabilitation services</t>
  </si>
  <si>
    <t>How many cots could be accomodated in flat-space areas on the medicine units if required for temporary holding?</t>
  </si>
  <si>
    <t>Procedure areas</t>
  </si>
  <si>
    <t># of beds that could be created in the GI, cardiology cath lab/recovery, other areas that could be used as inpatient beds (add in comments location)</t>
  </si>
  <si>
    <t>Dedicated medicine area evacuation stretchers (sleds, dedicated carry devices, etc.)</t>
  </si>
  <si>
    <t>Is there a notification process for mental health branch staff when an incident occurs? Does it include all relevant job categories? Allow for follow-up event information?</t>
  </si>
  <si>
    <t>Is there a process for providing admitted patients initial support (e.g. Psychological First Aid) and screening for psychological needs?</t>
  </si>
  <si>
    <t>Inpatient support/screening process</t>
  </si>
  <si>
    <t>ED / outpatient support and screening process</t>
  </si>
  <si>
    <t>Psychological support (e.g. PFA) and assessment process (e.g. PsySTART) for ED/outpatient disaster victims?</t>
  </si>
  <si>
    <t>Is there a plan to expand crisis support services following a disaster?</t>
  </si>
  <si>
    <t>Is there a plan for expansion of inpatient psychiatric services following a disaster?</t>
  </si>
  <si>
    <t>If the facility provides inpatient psychiatric care is the evacuation of the unit planned, including likely destinations, accountability, and security/staffing issues?</t>
  </si>
  <si>
    <t>Is there a specific plan to foster resiliency and support staff after a disaster including who coordinates, services offered, etc.?</t>
  </si>
  <si>
    <t>Is Mental Health/Spiritual Care/Social work support for the Family Support Center defined in the hospital plan?</t>
  </si>
  <si>
    <t>Total number of holding rooms or other secured rooms appropriate for mental health emergency patients - may include crisis center space</t>
  </si>
  <si>
    <t>Total number of psychiatric inpatient unit beds</t>
  </si>
  <si>
    <t>Is there a special identifying band or tracking for psychiatric inpatients during evacuation?</t>
  </si>
  <si>
    <t>Patient tracking / 
identification supplies</t>
  </si>
  <si>
    <t>Note any specific caches or increased par levels - may note specifics in comments and on pharmacy list</t>
  </si>
  <si>
    <t>Total staff number (may wish to add comment of % available for no-notice disaster response based on home, other factors), , may include resident numbers if they have a role</t>
  </si>
  <si>
    <t>Total staff number (may wish to add comment of % available for no-notice disaster response based on home, other factors) may include nurse midwives</t>
  </si>
  <si>
    <t>Is there a notification process for OB staff when an incident occurs that requires callback (e.g. evacuation of L&amp;D or receiving L&amp;D transfers from an evacuating hospital)?</t>
  </si>
  <si>
    <t>How does OB/Gyn space contribute to the surge capacity plan? Is the area staffed by other nursing and physician staff if used for non-Gyn patients?</t>
  </si>
  <si>
    <t>Is there a plan for evacuating the OB/Gyn area including destinations within the facility and to other facilities and decision-making authority about who is safe to evacuate?</t>
  </si>
  <si>
    <t>Is there a plan to evacuate the nursery/NICU including destinations within the facility and outside, and providing clinical authority to decide whether evacuation risk exceeds shelter-in-place risk?</t>
  </si>
  <si>
    <t>Does the OB department have a special pathogen plan? (e.g. VHF/pandemic)</t>
  </si>
  <si>
    <t>Rooms usually used for deliveries</t>
  </si>
  <si>
    <t>Rooms / bays used for assessment of possible labor, etc.</t>
  </si>
  <si>
    <t>OR dedicated for OB/Gyn use?</t>
  </si>
  <si>
    <t>PACU beds/bays dedicated to OB/Gyn use?</t>
  </si>
  <si>
    <t>Dedicated midwife rooms? (if separate from usual L&amp;D rooms)</t>
  </si>
  <si>
    <t>Floor beds dedicated to OB/Gyn</t>
  </si>
  <si>
    <t>Nursery capacity (bassinets and space)</t>
  </si>
  <si>
    <t>Is a standard identification system used to pair parents and babies?</t>
  </si>
  <si>
    <t>Carts that could be used for patient transport / evacuation</t>
  </si>
  <si>
    <t>Are there dedicated evacuation supplies for L&amp;D?</t>
  </si>
  <si>
    <t>Are there dedicated evacuation supplies for nursery/NICU?</t>
  </si>
  <si>
    <t>How many baby carriers does nursery/NICU have for evacuation?</t>
  </si>
  <si>
    <t>Total staff number (may wish to add comment of % available for no-notice disaster response based on home, other factors), may include number of residents usually rotating if included in plan/notifications</t>
  </si>
  <si>
    <t>Is there a notification process for pediatric staff when an incident occurs? Does it include all relevant job categories? Allow for follow-up event information?</t>
  </si>
  <si>
    <t>Pediatric floor beds that could be doubled</t>
  </si>
  <si>
    <t>Potential PICU expansion              within unit</t>
  </si>
  <si>
    <t>Does the pediatric disaster plan define expansion of PICU services? (e.g. overflow into other ICUs, recommendations for what patients are best served in PICU?)</t>
  </si>
  <si>
    <t>Is there a plan for a pediatric safe area for unaccompanied children in a disaster?</t>
  </si>
  <si>
    <t xml:space="preserve">Is there a plan to provide child care services for staff members reporting in a disaster? </t>
  </si>
  <si>
    <t>Are policies for release of children from the safe area to parents/guardians/others defined and understood by providers? (e.g. threshold for release, documentation)</t>
  </si>
  <si>
    <t>Total PICU beds</t>
  </si>
  <si>
    <t>Total NICU beds</t>
  </si>
  <si>
    <t>Total dedicated pediatric floor beds (if peds hospitalized on usual medical floors do NOT list these beds)</t>
  </si>
  <si>
    <t>Potential increase in number PICU beds without expanding out of usual pediatric space</t>
  </si>
  <si>
    <t># of beds on unit that could be added to single rooms to increase capacity (while still maintaining adequate standard of care/privacy)</t>
  </si>
  <si>
    <t>This may include patient care cribs and 'pack-n-play' units for temporary safety of small children</t>
  </si>
  <si>
    <t>Par / stock level including on unit plus central supply</t>
  </si>
  <si>
    <t>Should have pediatric masks with them</t>
  </si>
  <si>
    <t>Pediatric IV pumps</t>
  </si>
  <si>
    <t>ONLY if pediatrics uses dedicated pumps (e.g. syringe drivers) - if usual IV pumps used mark '0'</t>
  </si>
  <si>
    <t>Par / stock level in central supply plus any cached disaster supplies</t>
  </si>
  <si>
    <t>Are adequate stocks available for disaster use?</t>
  </si>
  <si>
    <t>Diapers adequate supply for disaster?</t>
  </si>
  <si>
    <t>Formula adequate for disasters?</t>
  </si>
  <si>
    <t>Wristbands - safe area</t>
  </si>
  <si>
    <t>Are wristbands stocked for the pediatric safe area to identify the child and their status?</t>
  </si>
  <si>
    <t># of dedicated evacuation sleds or other pediatric-specific evacuation equipment</t>
  </si>
  <si>
    <t>Total staff number (may wish to add comment of % available for no-notice disaster response based on home, other factors) - if these services are contracted number should reflect what can be made available to the facility on 8h notice</t>
  </si>
  <si>
    <t>This may include understanding dialysis provider contingency plans for outpatient dialysis as well as disaster diet recommendations, etc.</t>
  </si>
  <si>
    <t># present on-site - may indicate in comments whether multiple contractors provide, etc.</t>
  </si>
  <si>
    <t xml:space="preserve"># of machines </t>
  </si>
  <si>
    <t>if variable, average number present on site</t>
  </si>
  <si>
    <t>Quinton and other temporary access catheters</t>
  </si>
  <si>
    <t>If facility has on-site purification for dialysis rooms</t>
  </si>
  <si>
    <t>If leased, average number on-site</t>
  </si>
  <si>
    <t>Number not necessary - assure adequate to support multiple patients sequentially</t>
  </si>
  <si>
    <t># including on unit as well as par/stock level in central supply</t>
  </si>
  <si>
    <t>Total staff number (may wish to add comment of % available for no-notice disaster response based on home, other factors) - include residents if notified and have a role in response</t>
  </si>
  <si>
    <t>Surge plan – main OR area</t>
  </si>
  <si>
    <t>Is there a written surge capacity plan for surgery including spaces to be used and in what order?</t>
  </si>
  <si>
    <t>Does the pediatric disaster plan define expansion of pediatric inpatient care? (e.g. overflow into other ICUs, recommendations for what patients are best served on peds unit?)</t>
  </si>
  <si>
    <t>Is there a department plan that defines roles and responsibilities in a disaster?</t>
  </si>
  <si>
    <t>Is there a written plan for PACU during a disaster? Do the personnel have relevant training and job aids for these roles?</t>
  </si>
  <si>
    <t>If the facility provides burn care is there a written surge capacity plan for burn cases including spaces/staffing to be used?</t>
  </si>
  <si>
    <t>Does sterile supply / processing have a plan to support the OR during disasters including off-hours assistance?</t>
  </si>
  <si>
    <t>Sterile supply support 
plan</t>
  </si>
  <si>
    <t># beds / bays in PACU and pre-induction for OR area that would be used for emergency procedures</t>
  </si>
  <si>
    <t>If separate from above (e.g. same day surgery, etc.)</t>
  </si>
  <si>
    <t>Do not need to have all supplies, but could be used on short notice for emergency cases</t>
  </si>
  <si>
    <t># of other OR - do NOT include dedicated OB OR if present</t>
  </si>
  <si>
    <t>If combined with medicine floor please only list # under medicine</t>
  </si>
  <si>
    <t># of machines</t>
  </si>
  <si>
    <t>Must have appropriate alarms and ventilator settings to allow to be used without constant supervision</t>
  </si>
  <si>
    <t># of external fixators available on-site (may note in comments time to obtain additional)</t>
  </si>
  <si>
    <t>Number not necessary - note yes if have considered and increased stock levels as appropriate for disaster response</t>
  </si>
  <si>
    <t>Number not needed - 'yes' if have disaster supplies in addition to usual stocks - may note specifics in comments or on supply sheet</t>
  </si>
  <si>
    <t>Available in surgical areas</t>
  </si>
  <si>
    <t>Does not utilize usual phone system / provides redundant means of reaching OR from ED</t>
  </si>
  <si>
    <t>Evacuation sleds and other materials dedicated to surgery areas (may note in comments if have adquate carts, etc.)</t>
  </si>
  <si>
    <t xml:space="preserve">Is there a notification process for blood bank personnel when an incident occurs? </t>
  </si>
  <si>
    <t>Is there a department plan that defines roles and responsibilities in a disaster and how requests for blood products are managed if different from daily practices?</t>
  </si>
  <si>
    <t>Is there a process in place to limit access to blood components when select components are in shortage? (may note in comments regional supplier and timeframe to obtain additional if available)</t>
  </si>
  <si>
    <t>Planning with regional blood bank for disasters? (e.g. 'push' of select blood products to facility on activation)</t>
  </si>
  <si>
    <t>Is there a defined mechanism to contact the regional blood bank if the phone systems are not working?</t>
  </si>
  <si>
    <t>Are blood courier access issues (to facility if law enforcment restricts access to area and into facility if access controlled) addressed?</t>
  </si>
  <si>
    <t>Does the blood bank have special pathogen management plans (e.g. VHF, other laboratory risks)</t>
  </si>
  <si>
    <t>Does the blood bank have a surge staffing plan in place for disasters?</t>
  </si>
  <si>
    <t>Are any special supplies planned for? (need for additional or larger coolers for disaster supply to ED, etc.)</t>
  </si>
  <si>
    <t>Blood bank disaster supplies</t>
  </si>
  <si>
    <t xml:space="preserve">Is there a notification process for facilities supervisory personnel when an incident occurs? </t>
  </si>
  <si>
    <t>Is there a specific template for assessing the facility for damage after an incident?</t>
  </si>
  <si>
    <t>Are there any issues that could arise with waste disposal? (e.g. work stoppage for municipal waste, refusal to take waste from facility hospitalizing special pathogen case)</t>
  </si>
  <si>
    <t>Has the facility worked with it's medical waste disposal contractor to determine necessary contingencies for special pathogen (e.g. VHF) or large-volume disposal issues?</t>
  </si>
  <si>
    <t>Is there an identified plan of action / job aid for elevator failure?</t>
  </si>
  <si>
    <t>If the facility uses steam is there an identified plan of action / job aid for steam supply/pressure failure?</t>
  </si>
  <si>
    <t>Is there an identified plan of action / job aid for HVAC system failure?</t>
  </si>
  <si>
    <t>Is there an identified plan of action / job aid for water pressure loss or contamination?</t>
  </si>
  <si>
    <t>Are the generators available sufficient for sustained emergency power in conjunction with the HVA (e.g. if infrastructure damage is likely, augmented capability)</t>
  </si>
  <si>
    <t>Are emergency outlets clearly identified and critical elements on emergency power (e.g. fuel pumps, lab and blood bank refrigerators)?</t>
  </si>
  <si>
    <t>Is there a mechanism to hook external generators into the hospital system (e.g. electrical harness)?</t>
  </si>
  <si>
    <t>Is adequate potable water available on-site for contingencies (congruent in duration with HVA/potential for community infrastructure damage)?</t>
  </si>
  <si>
    <t>Structural damage response equipment and PPE</t>
  </si>
  <si>
    <t>Fuel available should be able to sustain facility for period of time consistent with HVA potential for power and supply disruption</t>
  </si>
  <si>
    <t>Is basic equipment readily available on-site for a structural damage event (e.g. 'hotstick' for live electrical lines, pry bars, bolt cutters, and PPE such as work gloves, helmets, etc.)</t>
  </si>
  <si>
    <t>If applicable, is sewer backflow protection in place? If not, are contingency plans?</t>
  </si>
  <si>
    <t>Is there a well on-site? If so and if it is a contingency, is plumbing appropriate and testing available to rapidly utilize?</t>
  </si>
  <si>
    <t>Has an analysis of the electrical system been conducted to determine vulnerability to flooding, electrical current surge, and other issues?</t>
  </si>
  <si>
    <t>Boilers / HVAC on generator?</t>
  </si>
  <si>
    <t>Are boilers and other HVAC elements on back-up power? If not, are there contingency plans to maintain comfort/safety?</t>
  </si>
  <si>
    <t>Are fuel pumps (including any vehicular pumps) on back-up generator or have alternate power supply?</t>
  </si>
  <si>
    <t>Is there a mechanism to provide the facility with oxygen if the current system fails or is impacted? Are there any issues with suppliers/delivery that could be anticipated?</t>
  </si>
  <si>
    <t>Is adequate bottled oxygen available for disaster needs? (potentially including loss of oxygen pressure to part/all of facility)</t>
  </si>
  <si>
    <t>Is there piping in place to support contingency external liquid oxygen supply if the hospital system is damaged?</t>
  </si>
  <si>
    <t>Total staff number (not based on FTE for infection prevention)</t>
  </si>
  <si>
    <t>Does the facility have a pandemic/epidemic plan to address large-scale events?</t>
  </si>
  <si>
    <t>Does the facility have special pathogen plans to address VHF and SARS/MERS individual case events?</t>
  </si>
  <si>
    <t>Does the facility have a surge plan for patients requiring isolation if the number of AIIR rooms is insufficient?</t>
  </si>
  <si>
    <t>Is there a plan in place to screen/triage large numbers of individuals seeking evaluation?</t>
  </si>
  <si>
    <t>Is there a plan to provide large-scale staff prophylaxis or vaccination should the need arise?</t>
  </si>
  <si>
    <t>Are plans in place for staff screening / monitoring after exposure to special pathogens?</t>
  </si>
  <si>
    <t>Number of AIIR rooms</t>
  </si>
  <si>
    <t># of beds on unit that could be added to AIIR rooms to increase capacity (while still maintaining adequate standard of care/privacy)</t>
  </si>
  <si>
    <t># N95 masks on hand</t>
  </si>
  <si>
    <t># of special pathogen kits (e.g. for VHF use if developed by facility)</t>
  </si>
  <si>
    <t># of impermeable suits / barrier gowns for special pathogen use</t>
  </si>
  <si>
    <t># of PAPRs for infection prevention use</t>
  </si>
  <si>
    <t>including critical servers and systems on-site</t>
  </si>
  <si>
    <t>including backup or 'failover' to external system and access during outage</t>
  </si>
  <si>
    <t>including any off-site or other contingencies</t>
  </si>
  <si>
    <t>Including any contingency plans for access (and prioritization for use) should T1 lines or other usual connectivity fail</t>
  </si>
  <si>
    <t>Is there a system/plan to provide staff up-to-date information about emergency events? Are the authorities/access to this system detailed?</t>
  </si>
  <si>
    <t>Is there a plan in case the staff information/notification systems fail?</t>
  </si>
  <si>
    <t>Does the facility have a plan for internal phone system failure?</t>
  </si>
  <si>
    <t>Does the facility have a plan for external phone system failure? (also, is the hospital a priority for service restoration if it is an external, and not a switchboard issue?)</t>
  </si>
  <si>
    <t>Is there a plan to deal with denial of service, robo-calling, secure information breaches?</t>
  </si>
  <si>
    <t>Is the on-call or other designated IT supervisor notified when a disaster is declared at the facility?</t>
  </si>
  <si>
    <t>Does capability exist to print patient summaries if the facility is evacuating? Can this be done from off-site, in batches by unit, etc?</t>
  </si>
  <si>
    <t>Is critical information backed up off-site and is there fail-over access?</t>
  </si>
  <si>
    <t>Is there an overhead paging system that can be heard througout the facility?</t>
  </si>
  <si>
    <t>Is there a system that can notify all staff on-site as well as a process to notify key individuals off-site?</t>
  </si>
  <si>
    <t>Are there visual alert systems on campus?</t>
  </si>
  <si>
    <t>Are there contingencies in place for internal and external web-hosting problems?</t>
  </si>
  <si>
    <t xml:space="preserve">Is there a notification process for laboratory supervisory personnel when an incident occurs? </t>
  </si>
  <si>
    <t>Are there any plans or a process to restrict availability of certain lab services during a disaster? (e.g. only specific labs will be run during a disaster to prioritize critical labs for the ED, critical care, and surgical services)</t>
  </si>
  <si>
    <t>Does the lab have a surge capacity plan to expedite/simplify processes, provide point-of-care testing augmentation, and/or prioritize certain types of labs / labs from certain areas during a disaster?</t>
  </si>
  <si>
    <t>Does the lab have a staffing surge capacity plan? (e.g. call-in of staff, re-assignment of supervisors to clinical services, etc.)</t>
  </si>
  <si>
    <t>Are there plans in place for emergency couriers? (e.g. sending samples to public health for special pathogen testing)</t>
  </si>
  <si>
    <t>Does the lab have a plan for management of potential  special pathogen samples including VHF, CJD, and others that may pose a potential handling threat?</t>
  </si>
  <si>
    <t>Especially for point-of-care testing in special pathogen and disaster situations (e.g. iSTAT)</t>
  </si>
  <si>
    <t>Is there a contingency plan / cache to address increased demand on specific labs during a disaster? (e.g. blood gas, chem panel, hemoglobin/CBC, etc.)</t>
  </si>
  <si>
    <t>Total staff number of staff (may wish to add comment of % available for no-notice disaster response based on home, other factors)</t>
  </si>
  <si>
    <t xml:space="preserve">Is there a notification process for nutrition services supervisory personnel when an incident occurs? </t>
  </si>
  <si>
    <t>Are there menus for staff disaster meals if food supply is interrupted for up to 96h or consistent with HVA risks for infrastructure disruption?</t>
  </si>
  <si>
    <t>Are there menus for patient disaster meals if food supply is interrupted for up to 96h or consistent with HVA risks for infrastructure disruption? (including renal, pediatric, and other special diets)</t>
  </si>
  <si>
    <t>Does the facility have a plan if usual vendors cannot supply food? (e.g. contracts with other vendors, alternate supply sources)</t>
  </si>
  <si>
    <t>Is adequate food available to support the disaster menus congruent with the HVA and/or 96h without outside support?</t>
  </si>
  <si>
    <t>Is there an increased par / stock level for usual enteral nutritional feeds (e.g. tube feedings)</t>
  </si>
  <si>
    <t>Is there an increased par / stock level for usual parenteral nutritional feeds for disaster use if the facility cannot take or doesn't receive usual deliveries?</t>
  </si>
  <si>
    <t>Is plastic or paperware available in case dishes cannot be easily done?</t>
  </si>
  <si>
    <t>Are water coolers or bottled water available for areas that might need it during a heat emergency?</t>
  </si>
  <si>
    <t>Are ice chests and crushed ice available to place in the ED during a heat emergency?</t>
  </si>
  <si>
    <t>May be listed under pediatrics - does not need to be inventoried by both - inventory of 'usual' not specialty formulas</t>
  </si>
  <si>
    <t>And/or ability to make pureed food for babies (or may use as alternative enteral feeding as well)</t>
  </si>
  <si>
    <t xml:space="preserve">Is there a notification process for pharmacy supervisory personnel and/or general personnel when an incident occurs? </t>
  </si>
  <si>
    <t>Does the pharmacy have a disaster or surge plan that addresses expansion of operations (inpatient and outpatient), staffing, and prioritization of services?</t>
  </si>
  <si>
    <t>Is there a pull list that is immediately delivered to the ED during a disaster?</t>
  </si>
  <si>
    <t>What is the role of the facility in the local/state Chempack plan? (e.g. host, receiver, activation, delivery, etc. processes)</t>
  </si>
  <si>
    <t>Is there a mass dispensing plan for employees / exposed persons during a disaster requiring prophylaxis?</t>
  </si>
  <si>
    <t>Does the distributor have a 'pull list' to automatically send to the facility when they are notified the facility has declared a disaster?</t>
  </si>
  <si>
    <t>If so, is there a means of activating this process if the phone systems are down?</t>
  </si>
  <si>
    <t>Dispensing Supplies 
(e.g.counting trays)</t>
  </si>
  <si>
    <t>Answer yes/no if increased stock/par levels are maintained for disaster use and details may be entered onto pharmacy spreadsheet in the RVA</t>
  </si>
  <si>
    <t xml:space="preserve">Is there a notification process for radiology supervisory personnel and/or general personnel when an incident occurs? </t>
  </si>
  <si>
    <t>Is there a surge plan for radiology services? (e.g. plan to bring in or redeploy techs, target services supporting ED, OR, critical care)</t>
  </si>
  <si>
    <t>Is there a plan to restrict available services during a no-notice disaster? (e.g. restrict availability of certain studies)</t>
  </si>
  <si>
    <t>Are there procedure rooms (IR, special procedure, recovery areas) that are incorporated into the disaster surge plan?</t>
  </si>
  <si>
    <t>Is there a plan for communications between ED / CT areas and with techs if the phone system fails?</t>
  </si>
  <si>
    <t># of patient care spaces that could be used for surge if needed</t>
  </si>
  <si>
    <t>Communication assets that are designated to radiology (portable radios, etc.)</t>
  </si>
  <si>
    <t># portable c-arms</t>
  </si>
  <si>
    <t># portable xray machines</t>
  </si>
  <si>
    <t># US machines</t>
  </si>
  <si>
    <t># CT scanners</t>
  </si>
  <si>
    <t># MR scanners</t>
  </si>
  <si>
    <t># G-M counters on-site</t>
  </si>
  <si>
    <t>Are lead pigs available for disposal of radioactive fragments if needed?</t>
  </si>
  <si>
    <t>Are CT scanners on back-up power?</t>
  </si>
  <si>
    <t>Are generator outlets available for portable xray machines to plug into?</t>
  </si>
  <si>
    <t>Are respiratory therapists included in disaster call-backs?</t>
  </si>
  <si>
    <t># of full-featured ventilators available (if some leased may report average)</t>
  </si>
  <si>
    <t>Should include ONLY infant/neonate - not full featured capable of infant ventilation</t>
  </si>
  <si>
    <t># transport ventilators in facility</t>
  </si>
  <si>
    <t>Number of ventilator circuits available in-stock</t>
  </si>
  <si>
    <t># BiPAP machines available (may include average leased)</t>
  </si>
  <si>
    <t># oximeters available for use - portable, NOT integrated into other monitors</t>
  </si>
  <si>
    <t>May include transport cardiac monitors as well as any in disaster supplies - do not include code cart monitors</t>
  </si>
  <si>
    <t>Include only room/wall mounted units kept in reserve</t>
  </si>
  <si>
    <t># available IV pumps (standard pumps)</t>
  </si>
  <si>
    <t># available syringe pumps/other specialty pumps</t>
  </si>
  <si>
    <t># portable oxygen cylinders on-site</t>
  </si>
  <si>
    <t>Any multi-port oxygen manifolds for disaster use?</t>
  </si>
  <si>
    <t>Does the facility have an active shooter response plan (both security and other employee actions)?</t>
  </si>
  <si>
    <t>Does the security staff have a plan to address hostage / barricade situations?</t>
  </si>
  <si>
    <t>Access control plan</t>
  </si>
  <si>
    <t>Does security/safety staff have a plan if the facility is damaged (bomb, tornado, etc.)?</t>
  </si>
  <si>
    <t>Is an access control plan in place (including triggers, degree of restrictions, authorities)?</t>
  </si>
  <si>
    <t>Is a patient abduction plan in place including security and general employee actions?</t>
  </si>
  <si>
    <t>Is a bomb threat / suspicious package  plan in place?</t>
  </si>
  <si>
    <t>Do staff have access to safety/security education?</t>
  </si>
  <si>
    <t>Is there a surge / augmentation plan for security (including facility as well as law enforcement supplementation)</t>
  </si>
  <si>
    <t>Does the facility maintain a threat/event log and conduct analysis of the log to identify issues to address?</t>
  </si>
  <si>
    <t># of sets of PPE for chemical protection that the facility has for security staff</t>
  </si>
  <si>
    <t>Crowd control supplies such as barrier tape, cones, signage, tensa-barriers, etc.</t>
  </si>
  <si>
    <t>Can entrance doors be electronically locked if needed?</t>
  </si>
  <si>
    <t># of radios avaialble for security officers (are additional available for surge use?)</t>
  </si>
  <si>
    <t>Are helmets, gloves, and other basic PPE available to on-site staff if needed?</t>
  </si>
  <si>
    <t># first aid kits security maintains for response to perimeter injuries/issues</t>
  </si>
  <si>
    <t>Is emergency lighting sufficient in critical areas - stairwells, OR, etc.</t>
  </si>
  <si>
    <t># flashlights / headlamps designated for disaster use</t>
  </si>
  <si>
    <t>Are panic alarms available to staff in key areas (greeting desks, psychiatry, etc.)</t>
  </si>
  <si>
    <t>Is the campus video surveillance system adequate? (coverage, monitoring, recording)</t>
  </si>
  <si>
    <t>Total staff number usually assigned to day shift</t>
  </si>
  <si>
    <t>Total staff number usually assigned to night shift</t>
  </si>
  <si>
    <t>Total staff number usually assigned to evening shift</t>
  </si>
  <si>
    <t># trays</t>
  </si>
  <si>
    <t>Is there a written pull list or disaster supply that is immediately brought to the ED or other specified area during a disaster</t>
  </si>
  <si>
    <t>Distributor disaster plan</t>
  </si>
  <si>
    <t>Does your supply distributor have a 'push' list of supplies in a disaster?</t>
  </si>
  <si>
    <t>Is there a plan for off-hours staffing to allow specified disaster or other needed supplies to be obtained?</t>
  </si>
  <si>
    <t>Y/N if present - number is not needed - supplies may be listed on attached worksheets</t>
  </si>
  <si>
    <t>Is there an off-hours plan to obtain the transport carts and WC and provide staff?</t>
  </si>
  <si>
    <t># of WC under transportation control</t>
  </si>
  <si>
    <t># of carts under transportation control</t>
  </si>
  <si>
    <r>
      <t xml:space="preserve">e. As other questions arise, the emergency manager can work with the supervisor to interpret and address them. If the facility has unique resource issues not reflected in the document, new rows can be added </t>
    </r>
    <r>
      <rPr>
        <sz val="11"/>
        <color theme="1"/>
        <rFont val="Calibri"/>
        <family val="2"/>
        <scheme val="minor"/>
      </rPr>
      <t xml:space="preserve">BY THE EMERGENCY MANAGER </t>
    </r>
    <r>
      <rPr>
        <sz val="11"/>
        <color theme="1"/>
        <rFont val="Calibri"/>
        <family val="2"/>
        <scheme val="minor"/>
      </rPr>
      <t>to track relevant data by clicking the ‘add row’ button on the appropriate data sheet</t>
    </r>
    <r>
      <rPr>
        <sz val="11"/>
        <color theme="1"/>
        <rFont val="Calibri"/>
        <family val="2"/>
        <scheme val="minor"/>
      </rPr>
      <t xml:space="preserve"> in the Master document ONLY</t>
    </r>
    <r>
      <rPr>
        <sz val="11"/>
        <color theme="1"/>
        <rFont val="Calibri"/>
        <family val="2"/>
        <scheme val="minor"/>
      </rPr>
      <t>.</t>
    </r>
  </si>
  <si>
    <t xml:space="preserve">f. As the supervisors return their data sheets, the emergency manager should import the data by clicking on the 'import data' gray button and then identifying the file to import.  The manager should assure that the import was successful. Multiple sheets cannot be selected at one time. </t>
  </si>
  <si>
    <r>
      <t>Facilities are encouraged to share the Summary page with their coalition and health system as applicable. The summary sheets can be collated and examined as a way to address global priorities. For example, if a majority of facilities identify a gap in mental health preparedness, a workgroup at the health system or coalition level could address some of these issues in a uniform fashion. This data may also be helpful to justify investment of time and funding from both grants and private sources.</t>
    </r>
    <r>
      <rPr>
        <sz val="11"/>
        <color theme="1"/>
        <rFont val="Calibri"/>
        <family val="2"/>
        <scheme val="minor"/>
      </rPr>
      <t xml:space="preserve"> The coalition / system tool can be used to import summary sheets from multiple facilities and display them in aggregate.</t>
    </r>
  </si>
  <si>
    <r>
      <t xml:space="preserve">In some cases the supervisor will have little control over altering the actual number </t>
    </r>
    <r>
      <rPr>
        <sz val="11"/>
        <color theme="1"/>
        <rFont val="Calibri"/>
        <family val="2"/>
        <scheme val="minor"/>
      </rPr>
      <t xml:space="preserve">/ resources available and </t>
    </r>
    <r>
      <rPr>
        <sz val="11"/>
        <color theme="1"/>
        <rFont val="Calibri"/>
        <family val="2"/>
        <scheme val="minor"/>
      </rPr>
      <t>that should be identified in the ‘notes’ section of the document</t>
    </r>
  </si>
  <si>
    <r>
      <t>I</t>
    </r>
    <r>
      <rPr>
        <sz val="11"/>
        <color theme="1"/>
        <rFont val="Calibri"/>
        <family val="2"/>
        <scheme val="minor"/>
      </rPr>
      <t>f there is a specific variable or resource that is not listed, the Emergency Manager may add rows to the sheets</t>
    </r>
    <r>
      <rPr>
        <sz val="11"/>
        <color theme="1"/>
        <rFont val="Calibri"/>
        <family val="2"/>
        <scheme val="minor"/>
      </rPr>
      <t xml:space="preserve"> by clicking on the ' add new critiera' button. These changes may ONLY be made in the Master document at the facility (and then shared with supervisors) or the data will not be imported</t>
    </r>
    <r>
      <rPr>
        <sz val="11"/>
        <color theme="1"/>
        <rFont val="Calibri"/>
        <family val="2"/>
        <scheme val="minor"/>
      </rPr>
      <t>. These</t>
    </r>
    <r>
      <rPr>
        <sz val="11"/>
        <color theme="1"/>
        <rFont val="Calibri"/>
        <family val="2"/>
        <scheme val="minor"/>
      </rPr>
      <t xml:space="preserve"> new critiera</t>
    </r>
    <r>
      <rPr>
        <sz val="11"/>
        <color theme="1"/>
        <rFont val="Calibri"/>
        <family val="2"/>
        <scheme val="minor"/>
      </rPr>
      <t xml:space="preserve"> will be reflected in the facility summary. </t>
    </r>
    <r>
      <rPr>
        <sz val="11"/>
        <color theme="1"/>
        <rFont val="Calibri"/>
        <family val="2"/>
        <scheme val="minor"/>
      </rPr>
      <t>If the line does not apply to the facility they may omit that line but cannot actually delete it.</t>
    </r>
  </si>
  <si>
    <r>
      <t xml:space="preserve">Emergency managers complete an annual Hazard Vulnerability Analysis (HVA) that helps globally to prioritize exercise scenarios and preparedness activities, but did not fulfill a need to communicate specific gaps to administration nor prioritize activities to address deficiencies. Gaps often were prioritized based on subjective factors or interest level, </t>
    </r>
    <r>
      <rPr>
        <sz val="11"/>
        <color theme="1"/>
        <rFont val="Calibri"/>
        <family val="2"/>
        <scheme val="minor"/>
      </rPr>
      <t>and did not correlate with actual resources available to meet that hazard</t>
    </r>
    <r>
      <rPr>
        <sz val="11"/>
        <color theme="1"/>
        <rFont val="Calibri"/>
        <family val="2"/>
        <scheme val="minor"/>
      </rPr>
      <t>. Further, there was no way to track and prioritize gaps and progress closing them over time.</t>
    </r>
  </si>
  <si>
    <r>
      <t>This tool has recently been developed with the assistance of the Healthcare Preparedness Program grant under the Health and Human Services Office of the Assistant Secretary for Preparedness and Response (HHS/ASPR) and will need modification and enhancements over time. Please provide suggestions for improvement as well as your contact information to</t>
    </r>
    <r>
      <rPr>
        <sz val="11"/>
        <color theme="1"/>
        <rFont val="Calibri"/>
        <family val="2"/>
        <scheme val="minor"/>
      </rPr>
      <t>hpp@hhs.gov orcontact</t>
    </r>
    <r>
      <rPr>
        <sz val="11"/>
        <color theme="1"/>
        <rFont val="Calibri"/>
        <family val="2"/>
        <scheme val="minor"/>
      </rPr>
      <t xml:space="preserve"> your Field Project Officer (FPO) so that we may continue to improve the tool. </t>
    </r>
  </si>
  <si>
    <t>Hospital Resource Vulnerability Assessment (RVA) - Emergency Management and Surge Capacity</t>
  </si>
  <si>
    <t>Facility HAZMAT annex</t>
  </si>
  <si>
    <t>Victim decontamination 
annex</t>
  </si>
  <si>
    <t>Staff transportation support</t>
  </si>
  <si>
    <t>Interpreter and adaptive communications augmentation</t>
  </si>
  <si>
    <t>Decontamination PPE</t>
  </si>
  <si>
    <t>Billing systems failure plan</t>
  </si>
  <si>
    <t>Pediatric / PICU evacuation 
plan</t>
  </si>
  <si>
    <t>Total patient transportation 
staff</t>
  </si>
  <si>
    <t>Off hours patient 
transportation plan</t>
  </si>
  <si>
    <t>Patient Reception/NDMS plan</t>
  </si>
  <si>
    <t>Nursing/Healthcare
Assistants</t>
  </si>
  <si>
    <t>Antipsychotics - oral and IM stockpile</t>
  </si>
  <si>
    <t>HPP Resource Vulnerability Analysis Storeroom Worksheet</t>
  </si>
  <si>
    <t>Adult central line kit</t>
  </si>
  <si>
    <t>Adult arterial line kit</t>
  </si>
  <si>
    <t xml:space="preserve">Fuel - on-site storage </t>
  </si>
  <si>
    <t>Anti-microbials injectable</t>
  </si>
  <si>
    <t>Paralytic agents</t>
  </si>
  <si>
    <t>Disaster multi-patient O2 delivery system</t>
  </si>
  <si>
    <t>Nursing/Healthcare Assistants</t>
  </si>
  <si>
    <t>Patient tracking bands / kits / system</t>
  </si>
  <si>
    <t>See separate list - does not affect par</t>
  </si>
  <si>
    <t>Threat log / Event log 
(and performance improvement process')</t>
  </si>
  <si>
    <t>Complete</t>
  </si>
  <si>
    <t>Incomplete</t>
  </si>
  <si>
    <t>Plans (Complete / Incomplete / None / N/A)</t>
  </si>
  <si>
    <t>Other issues (Complete / Incomplete / None / N/A)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</si>
</sst>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164" formatCode="mm/dd/yyyy"/>
    <numFmt numFmtId="165" formatCode="0.0"/>
  </numFmts>
  <fonts count="47"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3"/>
      <color rgb="FF000000"/>
      <name val="Arial"/>
      <family val="2"/>
    </font>
    <font>
      <sz val="13"/>
      <color theme="1"/>
      <name val="Arial"/>
      <family val="2"/>
    </font>
    <font>
      <sz val="13"/>
      <color rgb="FF000000"/>
      <name val="Arial"/>
      <family val="2"/>
    </font>
    <font>
      <sz val="13"/>
      <color rgb="FF676767"/>
      <name val="Arial"/>
      <family val="2"/>
    </font>
    <font>
      <b/>
      <sz val="20"/>
      <color rgb="FF000000"/>
      <name val="Arial"/>
      <family val="2"/>
    </font>
    <font>
      <sz val="8"/>
      <name val="Calibri"/>
      <family val="2"/>
      <scheme val="minor"/>
    </font>
    <font>
      <u/>
      <sz val="12"/>
      <color theme="10"/>
      <name val="Calibri"/>
      <family val="2"/>
      <scheme val="minor"/>
    </font>
    <font>
      <u/>
      <sz val="12"/>
      <color theme="11"/>
      <name val="Calibri"/>
      <family val="2"/>
      <scheme val="minor"/>
    </font>
    <font>
      <sz val="18"/>
      <color rgb="FF000000"/>
      <name val="Calibri"/>
      <family val="2"/>
      <scheme val="minor"/>
    </font>
    <font>
      <sz val="9"/>
      <color theme="1"/>
      <name val="Calibri"/>
      <family val="2"/>
      <scheme val="minor"/>
    </font>
    <font>
      <sz val="9"/>
      <color theme="1"/>
      <name val="Arial"/>
      <family val="2"/>
    </font>
    <font>
      <sz val="9"/>
      <color rgb="FF000000"/>
      <name val="Arial"/>
      <family val="2"/>
    </font>
    <font>
      <b/>
      <sz val="11"/>
      <color theme="1"/>
      <name val="Calibri"/>
      <family val="2"/>
      <scheme val="minor"/>
    </font>
    <font>
      <b/>
      <sz val="18"/>
      <name val="Calibri"/>
      <family val="2"/>
      <scheme val="minor"/>
    </font>
    <font>
      <b/>
      <sz val="18"/>
      <color theme="0"/>
      <name val="Calibri"/>
      <family val="2"/>
      <scheme val="minor"/>
    </font>
    <font>
      <b/>
      <sz val="10"/>
      <color theme="0"/>
      <name val="Arial"/>
      <family val="2"/>
    </font>
    <font>
      <b/>
      <sz val="11"/>
      <name val="Calibri"/>
      <family val="2"/>
      <scheme val="minor"/>
    </font>
    <font>
      <sz val="12"/>
      <color theme="0"/>
      <name val="Calibri"/>
      <family val="2"/>
      <scheme val="minor"/>
    </font>
    <font>
      <b/>
      <sz val="18"/>
      <color theme="1"/>
      <name val="Calibri"/>
      <family val="2"/>
      <scheme val="minor"/>
    </font>
    <font>
      <sz val="18"/>
      <color theme="0"/>
      <name val="Calibri"/>
      <family val="2"/>
      <scheme val="minor"/>
    </font>
    <font>
      <u/>
      <sz val="11"/>
      <color theme="1"/>
      <name val="Calibri"/>
      <family val="2"/>
      <scheme val="minor"/>
    </font>
    <font>
      <sz val="12"/>
      <color theme="1"/>
      <name val="Calibri"/>
      <family val="2"/>
      <scheme val="minor"/>
    </font>
    <font>
      <b/>
      <sz val="11"/>
      <color rgb="FF000000"/>
      <name val="Calibri"/>
      <family val="2"/>
      <scheme val="minor"/>
    </font>
    <font>
      <sz val="11"/>
      <color rgb="FF000000"/>
      <name val="Calibri"/>
      <family val="2"/>
      <scheme val="minor"/>
    </font>
    <font>
      <sz val="11"/>
      <color indexed="8"/>
      <name val="Calibri"/>
      <family val="2"/>
      <scheme val="minor"/>
    </font>
  </fonts>
  <fills count="11">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tint="-0.14999847407452621"/>
        <bgColor indexed="64"/>
      </patternFill>
    </fill>
    <fill>
      <patternFill patternType="solid">
        <fgColor theme="3" tint="-0.249977111117893"/>
        <bgColor indexed="64"/>
      </patternFill>
    </fill>
    <fill>
      <patternFill patternType="solid">
        <fgColor rgb="FF005400"/>
        <bgColor indexed="64"/>
      </patternFill>
    </fill>
    <fill>
      <patternFill patternType="solid">
        <fgColor rgb="FF275C9D"/>
        <bgColor indexed="64"/>
      </patternFill>
    </fill>
    <fill>
      <patternFill patternType="solid">
        <fgColor rgb="FF3D7FCF"/>
        <bgColor indexed="64"/>
      </patternFill>
    </fill>
    <fill>
      <patternFill patternType="solid">
        <fgColor rgb="FFB00000"/>
        <bgColor indexed="64"/>
      </patternFill>
    </fill>
    <fill>
      <patternFill patternType="solid">
        <fgColor theme="2" tint="-9.9978637043366805E-2"/>
        <bgColor indexed="64"/>
      </patternFill>
    </fill>
  </fills>
  <borders count="69">
    <border>
      <left/>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right style="medium">
        <color auto="1"/>
      </right>
      <top/>
      <bottom/>
      <diagonal/>
    </border>
    <border>
      <left/>
      <right style="hair">
        <color auto="1"/>
      </right>
      <top style="thin">
        <color auto="1"/>
      </top>
      <bottom style="thin">
        <color auto="1"/>
      </bottom>
      <diagonal/>
    </border>
    <border>
      <left/>
      <right/>
      <top style="hair">
        <color auto="1"/>
      </top>
      <bottom/>
      <diagonal/>
    </border>
    <border>
      <left style="hair">
        <color auto="1"/>
      </left>
      <right/>
      <top style="thin">
        <color auto="1"/>
      </top>
      <bottom/>
      <diagonal/>
    </border>
    <border>
      <left style="hair">
        <color auto="1"/>
      </left>
      <right/>
      <top/>
      <bottom style="thin">
        <color auto="1"/>
      </bottom>
      <diagonal/>
    </border>
    <border>
      <left style="hair">
        <color auto="1"/>
      </left>
      <right/>
      <top/>
      <bottom/>
      <diagonal/>
    </border>
    <border>
      <left style="hair">
        <color auto="1"/>
      </left>
      <right/>
      <top style="thin">
        <color auto="1"/>
      </top>
      <bottom style="thin">
        <color auto="1"/>
      </bottom>
      <diagonal/>
    </border>
    <border>
      <left style="thin">
        <color auto="1"/>
      </left>
      <right style="thin">
        <color auto="1"/>
      </right>
      <top/>
      <bottom/>
      <diagonal/>
    </border>
    <border>
      <left/>
      <right style="hair">
        <color auto="1"/>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medium">
        <color auto="1"/>
      </left>
      <right style="medium">
        <color auto="1"/>
      </right>
      <top style="medium">
        <color auto="1"/>
      </top>
      <bottom style="medium">
        <color auto="1"/>
      </bottom>
      <diagonal/>
    </border>
    <border>
      <left/>
      <right/>
      <top/>
      <bottom style="thin">
        <color theme="0" tint="-0.24994659260841701"/>
      </bottom>
      <diagonal/>
    </border>
    <border>
      <left/>
      <right style="thick">
        <color theme="0" tint="-0.24994659260841701"/>
      </right>
      <top/>
      <bottom/>
      <diagonal/>
    </border>
    <border>
      <left/>
      <right/>
      <top style="thick">
        <color theme="0" tint="-0.24994659260841701"/>
      </top>
      <bottom style="thin">
        <color theme="0" tint="-0.24994659260841701"/>
      </bottom>
      <diagonal/>
    </border>
    <border>
      <left/>
      <right style="thick">
        <color theme="0" tint="-0.24994659260841701"/>
      </right>
      <top style="thick">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ck">
        <color theme="0" tint="-0.24994659260841701"/>
      </right>
      <top style="thin">
        <color theme="0" tint="-0.24994659260841701"/>
      </top>
      <bottom style="thin">
        <color theme="0" tint="-0.24994659260841701"/>
      </bottom>
      <diagonal/>
    </border>
    <border>
      <left/>
      <right/>
      <top style="thin">
        <color theme="0" tint="-0.24994659260841701"/>
      </top>
      <bottom style="thick">
        <color theme="0" tint="-0.24994659260841701"/>
      </bottom>
      <diagonal/>
    </border>
    <border>
      <left/>
      <right style="thick">
        <color theme="0" tint="-0.24994659260841701"/>
      </right>
      <top style="thin">
        <color theme="0" tint="-0.24994659260841701"/>
      </top>
      <bottom style="thick">
        <color theme="0" tint="-0.24994659260841701"/>
      </bottom>
      <diagonal/>
    </border>
    <border>
      <left style="thick">
        <color theme="0" tint="-0.24994659260841701"/>
      </left>
      <right/>
      <top style="thick">
        <color theme="0" tint="-0.24994659260841701"/>
      </top>
      <bottom/>
      <diagonal/>
    </border>
    <border>
      <left style="thin">
        <color theme="0" tint="-0.24994659260841701"/>
      </left>
      <right/>
      <top style="thick">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top style="thin">
        <color theme="0" tint="-0.24994659260841701"/>
      </top>
      <bottom style="medium">
        <color theme="0" tint="-0.24994659260841701"/>
      </bottom>
      <diagonal/>
    </border>
    <border>
      <left/>
      <right/>
      <top style="thin">
        <color theme="0" tint="-0.24994659260841701"/>
      </top>
      <bottom style="medium">
        <color theme="0" tint="-0.24994659260841701"/>
      </bottom>
      <diagonal/>
    </border>
    <border>
      <left/>
      <right style="thick">
        <color theme="0" tint="-0.24994659260841701"/>
      </right>
      <top style="thin">
        <color theme="0" tint="-0.24994659260841701"/>
      </top>
      <bottom style="medium">
        <color theme="0" tint="-0.24994659260841701"/>
      </bottom>
      <diagonal/>
    </border>
    <border>
      <left style="thin">
        <color theme="0" tint="-0.24994659260841701"/>
      </left>
      <right/>
      <top/>
      <bottom style="thin">
        <color theme="0" tint="-0.24994659260841701"/>
      </bottom>
      <diagonal/>
    </border>
    <border>
      <left/>
      <right style="thick">
        <color theme="0" tint="-0.24994659260841701"/>
      </right>
      <top/>
      <bottom style="thin">
        <color theme="0" tint="-0.24994659260841701"/>
      </bottom>
      <diagonal/>
    </border>
    <border>
      <left style="thin">
        <color theme="0" tint="-0.24994659260841701"/>
      </left>
      <right/>
      <top style="thin">
        <color theme="0" tint="-0.24994659260841701"/>
      </top>
      <bottom style="thick">
        <color theme="0" tint="-0.24994659260841701"/>
      </bottom>
      <diagonal/>
    </border>
    <border>
      <left style="thick">
        <color theme="0" tint="-0.24994659260841701"/>
      </left>
      <right style="thin">
        <color theme="0" tint="-0.24994659260841701"/>
      </right>
      <top style="medium">
        <color theme="0" tint="-0.24994659260841701"/>
      </top>
      <bottom/>
      <diagonal/>
    </border>
    <border>
      <left style="thick">
        <color theme="0" tint="-0.24994659260841701"/>
      </left>
      <right style="thin">
        <color theme="0" tint="-0.24994659260841701"/>
      </right>
      <top/>
      <bottom style="medium">
        <color theme="0" tint="-0.24994659260841701"/>
      </bottom>
      <diagonal/>
    </border>
    <border>
      <left style="thick">
        <color theme="0" tint="-0.24994659260841701"/>
      </left>
      <right style="thin">
        <color theme="0" tint="-0.24994659260841701"/>
      </right>
      <top style="thick">
        <color theme="0" tint="-0.24994659260841701"/>
      </top>
      <bottom/>
      <diagonal/>
    </border>
    <border>
      <left style="thin">
        <color theme="0" tint="-0.24994659260841701"/>
      </left>
      <right/>
      <top style="medium">
        <color theme="0" tint="-0.24994659260841701"/>
      </top>
      <bottom style="thin">
        <color theme="0" tint="-0.24994659260841701"/>
      </bottom>
      <diagonal/>
    </border>
    <border>
      <left/>
      <right/>
      <top style="medium">
        <color theme="0" tint="-0.24994659260841701"/>
      </top>
      <bottom style="thin">
        <color theme="0" tint="-0.24994659260841701"/>
      </bottom>
      <diagonal/>
    </border>
    <border>
      <left/>
      <right style="thick">
        <color theme="0" tint="-0.24994659260841701"/>
      </right>
      <top style="medium">
        <color theme="0" tint="-0.24994659260841701"/>
      </top>
      <bottom style="thin">
        <color theme="0" tint="-0.24994659260841701"/>
      </bottom>
      <diagonal/>
    </border>
    <border>
      <left style="thick">
        <color theme="0" tint="-0.24994659260841701"/>
      </left>
      <right style="thin">
        <color theme="0" tint="-0.24994659260841701"/>
      </right>
      <top/>
      <bottom style="thick">
        <color theme="0" tint="-0.24994659260841701"/>
      </bottom>
      <diagonal/>
    </border>
    <border>
      <left style="thin">
        <color theme="0" tint="-0.24994659260841701"/>
      </left>
      <right/>
      <top/>
      <bottom/>
      <diagonal/>
    </border>
    <border>
      <left style="thick">
        <color theme="0" tint="-0.24994659260841701"/>
      </left>
      <right style="thin">
        <color theme="0" tint="-0.24994659260841701"/>
      </right>
      <top/>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ck">
        <color theme="0" tint="-0.24994659260841701"/>
      </right>
      <top style="thin">
        <color theme="0" tint="-0.2499465926084170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hair">
        <color auto="1"/>
      </bottom>
      <diagonal/>
    </border>
    <border>
      <left/>
      <right/>
      <top style="hair">
        <color auto="1"/>
      </top>
      <bottom style="thin">
        <color auto="1"/>
      </bottom>
      <diagonal/>
    </border>
    <border>
      <left/>
      <right/>
      <top/>
      <bottom style="thin">
        <color theme="0" tint="-0.34998626667073579"/>
      </bottom>
      <diagonal/>
    </border>
    <border>
      <left/>
      <right/>
      <top style="thin">
        <color theme="0" tint="-0.34998626667073579"/>
      </top>
      <bottom/>
      <diagonal/>
    </border>
  </borders>
  <cellStyleXfs count="170">
    <xf numFmtId="0" fontId="0" fillId="0" borderId="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9" fontId="43" fillId="0" borderId="0" applyFont="0" applyFill="0" applyBorder="0" applyAlignment="0" applyProtection="0"/>
    <xf numFmtId="0" fontId="21" fillId="0" borderId="0"/>
    <xf numFmtId="44" fontId="43" fillId="0" borderId="0" applyFon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cellStyleXfs>
  <cellXfs count="406">
    <xf numFmtId="0" fontId="0" fillId="0" borderId="0" xfId="0"/>
    <xf numFmtId="0" fontId="22" fillId="0" borderId="0" xfId="0" applyFont="1"/>
    <xf numFmtId="0" fontId="23" fillId="0" borderId="0" xfId="0" applyFont="1"/>
    <xf numFmtId="0" fontId="24" fillId="0" borderId="0" xfId="0" applyFont="1"/>
    <xf numFmtId="0" fontId="25" fillId="0" borderId="0" xfId="0" applyFont="1"/>
    <xf numFmtId="0" fontId="0" fillId="0" borderId="0" xfId="0" applyAlignment="1">
      <alignment wrapText="1"/>
    </xf>
    <xf numFmtId="0" fontId="22" fillId="0" borderId="0" xfId="0" applyFont="1" applyAlignment="1">
      <alignment horizontal="center" vertical="center" wrapText="1"/>
    </xf>
    <xf numFmtId="0" fontId="26" fillId="0" borderId="0" xfId="0" applyFont="1" applyAlignment="1">
      <alignment vertical="center"/>
    </xf>
    <xf numFmtId="0" fontId="23" fillId="0" borderId="0" xfId="0" applyFont="1" applyAlignment="1">
      <alignment wrapText="1"/>
    </xf>
    <xf numFmtId="0" fontId="24" fillId="0" borderId="0" xfId="0" applyFont="1" applyAlignment="1">
      <alignment wrapText="1"/>
    </xf>
    <xf numFmtId="0" fontId="0" fillId="0" borderId="0" xfId="0" applyBorder="1"/>
    <xf numFmtId="0" fontId="0" fillId="0" borderId="0" xfId="0" applyBorder="1" applyAlignment="1">
      <alignment wrapText="1"/>
    </xf>
    <xf numFmtId="0" fontId="0" fillId="0" borderId="17" xfId="0" applyBorder="1"/>
    <xf numFmtId="0" fontId="0" fillId="0" borderId="18" xfId="0" applyBorder="1"/>
    <xf numFmtId="0" fontId="0" fillId="0" borderId="18" xfId="0" applyBorder="1" applyAlignment="1">
      <alignment wrapText="1"/>
    </xf>
    <xf numFmtId="0" fontId="0" fillId="0" borderId="5" xfId="0" applyBorder="1"/>
    <xf numFmtId="0" fontId="0" fillId="0" borderId="19" xfId="0" applyBorder="1"/>
    <xf numFmtId="0" fontId="0" fillId="0" borderId="20" xfId="0" applyBorder="1"/>
    <xf numFmtId="0" fontId="32" fillId="0" borderId="0" xfId="0" applyFont="1" applyBorder="1"/>
    <xf numFmtId="0" fontId="30" fillId="0" borderId="20" xfId="0" applyFont="1" applyFill="1" applyBorder="1" applyAlignment="1">
      <alignment vertical="center"/>
    </xf>
    <xf numFmtId="0" fontId="26" fillId="0" borderId="0"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0" xfId="0" applyFont="1" applyBorder="1" applyAlignment="1">
      <alignment horizontal="center" vertical="center"/>
    </xf>
    <xf numFmtId="0" fontId="33" fillId="0" borderId="0" xfId="0" applyFont="1" applyBorder="1" applyAlignment="1">
      <alignment vertical="center" wrapText="1"/>
    </xf>
    <xf numFmtId="0" fontId="31" fillId="0" borderId="0" xfId="0" applyFont="1" applyBorder="1" applyAlignment="1">
      <alignment horizontal="left" vertical="center" wrapText="1"/>
    </xf>
    <xf numFmtId="0" fontId="32" fillId="0" borderId="0" xfId="0" applyFont="1" applyFill="1" applyBorder="1" applyAlignment="1">
      <alignment horizontal="center" vertical="center" wrapText="1"/>
    </xf>
    <xf numFmtId="0" fontId="32" fillId="0" borderId="0" xfId="0" applyFont="1" applyFill="1" applyBorder="1" applyAlignment="1">
      <alignment horizontal="center" vertical="center"/>
    </xf>
    <xf numFmtId="0" fontId="32" fillId="0" borderId="25" xfId="0" applyFont="1" applyFill="1" applyBorder="1" applyAlignment="1">
      <alignment horizontal="center" vertical="center" wrapText="1"/>
    </xf>
    <xf numFmtId="0" fontId="32" fillId="0" borderId="13" xfId="0" applyFont="1" applyFill="1" applyBorder="1" applyAlignment="1">
      <alignment horizontal="center" vertical="center"/>
    </xf>
    <xf numFmtId="0" fontId="33" fillId="0" borderId="13" xfId="0" applyFont="1" applyBorder="1" applyAlignment="1">
      <alignment vertical="center" wrapText="1"/>
    </xf>
    <xf numFmtId="0" fontId="32" fillId="0" borderId="12" xfId="0" applyFont="1" applyFill="1" applyBorder="1" applyAlignment="1">
      <alignment horizontal="center" vertical="center"/>
    </xf>
    <xf numFmtId="0" fontId="31" fillId="0" borderId="13" xfId="0" applyFont="1" applyFill="1" applyBorder="1" applyAlignment="1">
      <alignment horizontal="left" vertical="center" wrapText="1"/>
    </xf>
    <xf numFmtId="0" fontId="32" fillId="0" borderId="15" xfId="0" applyFont="1" applyBorder="1"/>
    <xf numFmtId="0" fontId="0" fillId="0" borderId="12" xfId="0" applyBorder="1"/>
    <xf numFmtId="0" fontId="0" fillId="0" borderId="14" xfId="0" applyBorder="1"/>
    <xf numFmtId="0" fontId="0" fillId="0" borderId="10" xfId="0" applyBorder="1"/>
    <xf numFmtId="0" fontId="0" fillId="0" borderId="13" xfId="0" applyBorder="1"/>
    <xf numFmtId="0" fontId="0" fillId="0" borderId="16" xfId="0" applyBorder="1"/>
    <xf numFmtId="0" fontId="0" fillId="0" borderId="11" xfId="0" applyBorder="1"/>
    <xf numFmtId="0" fontId="0" fillId="0" borderId="9" xfId="0" applyBorder="1"/>
    <xf numFmtId="0" fontId="32" fillId="0" borderId="12" xfId="0" applyFont="1" applyBorder="1" applyAlignment="1">
      <alignment horizontal="center"/>
    </xf>
    <xf numFmtId="0" fontId="32" fillId="0" borderId="13" xfId="0" applyFont="1" applyBorder="1" applyAlignment="1">
      <alignment horizontal="center"/>
    </xf>
    <xf numFmtId="0" fontId="0" fillId="0" borderId="19" xfId="0" applyBorder="1" applyAlignment="1">
      <alignment vertical="center"/>
    </xf>
    <xf numFmtId="0" fontId="0" fillId="0" borderId="20" xfId="0" applyBorder="1" applyAlignment="1">
      <alignment vertical="center"/>
    </xf>
    <xf numFmtId="0" fontId="32" fillId="0" borderId="0" xfId="0" applyFont="1" applyBorder="1" applyAlignment="1">
      <alignment horizontal="center"/>
    </xf>
    <xf numFmtId="0" fontId="0" fillId="0" borderId="28" xfId="0" applyBorder="1"/>
    <xf numFmtId="0" fontId="0" fillId="0" borderId="15" xfId="0" applyBorder="1"/>
    <xf numFmtId="0" fontId="32" fillId="0" borderId="10" xfId="0" applyFont="1" applyFill="1" applyBorder="1" applyAlignment="1"/>
    <xf numFmtId="0" fontId="32" fillId="0" borderId="9" xfId="0" applyFont="1" applyFill="1" applyBorder="1" applyAlignment="1"/>
    <xf numFmtId="0" fontId="0" fillId="0" borderId="25" xfId="0" applyBorder="1"/>
    <xf numFmtId="0" fontId="32" fillId="0" borderId="0" xfId="0" applyFont="1" applyBorder="1" applyAlignment="1"/>
    <xf numFmtId="0" fontId="32" fillId="0" borderId="11" xfId="0" applyFont="1" applyBorder="1"/>
    <xf numFmtId="0" fontId="26" fillId="0" borderId="0" xfId="0" applyFont="1" applyBorder="1" applyAlignment="1">
      <alignment horizontal="center" vertical="center"/>
    </xf>
    <xf numFmtId="0" fontId="32" fillId="0" borderId="27" xfId="0" applyFont="1" applyFill="1" applyBorder="1" applyAlignment="1"/>
    <xf numFmtId="0" fontId="32" fillId="0" borderId="11" xfId="0" applyFont="1" applyBorder="1" applyAlignment="1">
      <alignment horizontal="center"/>
    </xf>
    <xf numFmtId="0" fontId="32" fillId="0" borderId="7" xfId="0" applyFont="1" applyFill="1" applyBorder="1" applyAlignment="1"/>
    <xf numFmtId="0" fontId="37" fillId="6" borderId="0" xfId="0" applyFont="1" applyFill="1" applyBorder="1" applyAlignment="1">
      <alignment horizontal="center" vertical="center"/>
    </xf>
    <xf numFmtId="0" fontId="37" fillId="6" borderId="0" xfId="0" applyFont="1" applyFill="1" applyBorder="1" applyAlignment="1">
      <alignment horizontal="center" vertical="center" wrapText="1"/>
    </xf>
    <xf numFmtId="0" fontId="0" fillId="0" borderId="11" xfId="0" applyBorder="1" applyAlignment="1">
      <alignment wrapText="1"/>
    </xf>
    <xf numFmtId="0" fontId="0" fillId="0" borderId="9" xfId="0" applyBorder="1" applyAlignment="1">
      <alignment wrapText="1"/>
    </xf>
    <xf numFmtId="0" fontId="0" fillId="0" borderId="13" xfId="0" applyBorder="1" applyAlignment="1">
      <alignment wrapText="1"/>
    </xf>
    <xf numFmtId="0" fontId="36" fillId="0" borderId="13" xfId="0" applyFont="1" applyFill="1" applyBorder="1" applyAlignment="1">
      <alignment vertical="center"/>
    </xf>
    <xf numFmtId="0" fontId="0" fillId="0" borderId="0" xfId="0" applyFill="1"/>
    <xf numFmtId="0" fontId="0" fillId="0" borderId="0" xfId="0" applyAlignment="1">
      <alignment horizontal="center"/>
    </xf>
    <xf numFmtId="0" fontId="39" fillId="5" borderId="35" xfId="0" applyFont="1" applyFill="1" applyBorder="1" applyAlignment="1">
      <alignment horizontal="center"/>
    </xf>
    <xf numFmtId="0" fontId="39" fillId="5" borderId="37" xfId="0" applyFont="1" applyFill="1" applyBorder="1" applyAlignment="1">
      <alignment horizontal="center"/>
    </xf>
    <xf numFmtId="0" fontId="39" fillId="7" borderId="37" xfId="0" applyFont="1" applyFill="1" applyBorder="1" applyAlignment="1">
      <alignment horizontal="center"/>
    </xf>
    <xf numFmtId="0" fontId="39" fillId="7" borderId="45" xfId="0" applyFont="1" applyFill="1" applyBorder="1" applyAlignment="1">
      <alignment horizontal="center"/>
    </xf>
    <xf numFmtId="0" fontId="39" fillId="7" borderId="33" xfId="0" applyFont="1" applyFill="1" applyBorder="1" applyAlignment="1">
      <alignment horizontal="center"/>
    </xf>
    <xf numFmtId="0" fontId="39" fillId="8" borderId="35" xfId="0" applyFont="1" applyFill="1" applyBorder="1" applyAlignment="1">
      <alignment horizontal="center"/>
    </xf>
    <xf numFmtId="0" fontId="39" fillId="8" borderId="0" xfId="0" applyFont="1" applyFill="1" applyBorder="1" applyAlignment="1">
      <alignment horizontal="center"/>
    </xf>
    <xf numFmtId="0" fontId="39" fillId="8" borderId="45" xfId="0" applyFont="1" applyFill="1" applyBorder="1" applyAlignment="1">
      <alignment horizontal="center"/>
    </xf>
    <xf numFmtId="0" fontId="39" fillId="8" borderId="33" xfId="0" applyFont="1" applyFill="1" applyBorder="1" applyAlignment="1">
      <alignment horizontal="center"/>
    </xf>
    <xf numFmtId="0" fontId="39" fillId="8" borderId="37" xfId="0" applyFont="1" applyFill="1" applyBorder="1" applyAlignment="1">
      <alignment horizontal="center"/>
    </xf>
    <xf numFmtId="0" fontId="39" fillId="8" borderId="54" xfId="0" applyFont="1" applyFill="1" applyBorder="1" applyAlignment="1">
      <alignment horizontal="center"/>
    </xf>
    <xf numFmtId="0" fontId="0" fillId="0" borderId="0" xfId="0" applyAlignment="1">
      <alignment horizontal="center" vertical="center"/>
    </xf>
    <xf numFmtId="0" fontId="39" fillId="7" borderId="43" xfId="0" applyFont="1" applyFill="1" applyBorder="1" applyAlignment="1">
      <alignment horizontal="center" vertical="center"/>
    </xf>
    <xf numFmtId="0" fontId="39" fillId="7" borderId="44" xfId="0" applyFont="1" applyFill="1" applyBorder="1" applyAlignment="1">
      <alignment horizontal="center" vertical="center"/>
    </xf>
    <xf numFmtId="0" fontId="39" fillId="7" borderId="47" xfId="0" applyFont="1" applyFill="1" applyBorder="1" applyAlignment="1">
      <alignment horizontal="center" vertical="center"/>
    </xf>
    <xf numFmtId="0" fontId="39" fillId="8" borderId="42" xfId="0" applyFont="1" applyFill="1" applyBorder="1" applyAlignment="1">
      <alignment horizontal="center" vertical="center"/>
    </xf>
    <xf numFmtId="0" fontId="39" fillId="8" borderId="57" xfId="0" applyFont="1" applyFill="1" applyBorder="1" applyAlignment="1">
      <alignment horizontal="center" vertical="center"/>
    </xf>
    <xf numFmtId="0" fontId="39" fillId="8" borderId="44" xfId="0" applyFont="1" applyFill="1" applyBorder="1" applyAlignment="1">
      <alignment horizontal="center" vertical="center"/>
    </xf>
    <xf numFmtId="0" fontId="39" fillId="8" borderId="47" xfId="0" applyFont="1" applyFill="1" applyBorder="1" applyAlignment="1">
      <alignment horizontal="center" vertical="center"/>
    </xf>
    <xf numFmtId="0" fontId="39" fillId="8" borderId="43" xfId="0" applyFont="1" applyFill="1" applyBorder="1" applyAlignment="1">
      <alignment horizontal="center" vertical="center"/>
    </xf>
    <xf numFmtId="0" fontId="39" fillId="8" borderId="53" xfId="0" applyFont="1" applyFill="1" applyBorder="1" applyAlignment="1">
      <alignment horizontal="center" vertical="center"/>
    </xf>
    <xf numFmtId="0" fontId="39" fillId="5" borderId="58" xfId="0" applyFont="1" applyFill="1" applyBorder="1" applyAlignment="1">
      <alignment vertical="center"/>
    </xf>
    <xf numFmtId="0" fontId="39" fillId="5" borderId="56" xfId="0" applyFont="1" applyFill="1" applyBorder="1" applyAlignment="1">
      <alignment vertical="center"/>
    </xf>
    <xf numFmtId="0" fontId="39" fillId="5" borderId="41" xfId="0" applyFont="1" applyFill="1" applyBorder="1" applyAlignment="1">
      <alignment vertical="center"/>
    </xf>
    <xf numFmtId="0" fontId="39" fillId="5" borderId="39" xfId="0" applyFont="1" applyFill="1" applyBorder="1" applyAlignment="1">
      <alignment horizontal="center"/>
    </xf>
    <xf numFmtId="0" fontId="39" fillId="7" borderId="59" xfId="0" applyFont="1" applyFill="1" applyBorder="1" applyAlignment="1">
      <alignment horizontal="center" vertical="center"/>
    </xf>
    <xf numFmtId="0" fontId="39" fillId="7" borderId="60" xfId="0" applyFont="1" applyFill="1" applyBorder="1" applyAlignment="1">
      <alignment horizontal="center"/>
    </xf>
    <xf numFmtId="0" fontId="39" fillId="7" borderId="52" xfId="0" applyFont="1" applyFill="1" applyBorder="1" applyAlignment="1">
      <alignment vertical="center"/>
    </xf>
    <xf numFmtId="0" fontId="39" fillId="7" borderId="58" xfId="0" applyFont="1" applyFill="1" applyBorder="1" applyAlignment="1">
      <alignment vertical="center"/>
    </xf>
    <xf numFmtId="0" fontId="39" fillId="7" borderId="51" xfId="0" applyFont="1" applyFill="1" applyBorder="1" applyAlignment="1">
      <alignment vertical="center"/>
    </xf>
    <xf numFmtId="0" fontId="39" fillId="5" borderId="43" xfId="0" applyFont="1" applyFill="1" applyBorder="1" applyAlignment="1">
      <alignment horizontal="center" vertical="center"/>
    </xf>
    <xf numFmtId="0" fontId="39" fillId="5" borderId="49" xfId="0" applyFont="1" applyFill="1" applyBorder="1" applyAlignment="1">
      <alignment horizontal="center" vertical="center"/>
    </xf>
    <xf numFmtId="0" fontId="39" fillId="5" borderId="42" xfId="0" applyFont="1" applyFill="1" applyBorder="1" applyAlignment="1">
      <alignment horizontal="center" vertical="center"/>
    </xf>
    <xf numFmtId="0" fontId="39" fillId="7" borderId="50" xfId="0" applyFont="1" applyFill="1" applyBorder="1" applyAlignment="1">
      <alignment vertical="center"/>
    </xf>
    <xf numFmtId="0" fontId="39" fillId="8" borderId="59" xfId="0" applyFont="1" applyFill="1" applyBorder="1" applyAlignment="1">
      <alignment horizontal="center" vertical="center"/>
    </xf>
    <xf numFmtId="0" fontId="39" fillId="8" borderId="60" xfId="0" applyFont="1" applyFill="1" applyBorder="1" applyAlignment="1">
      <alignment horizontal="center"/>
    </xf>
    <xf numFmtId="0" fontId="39" fillId="5" borderId="36" xfId="0" applyFont="1" applyFill="1" applyBorder="1" applyProtection="1">
      <protection locked="0"/>
    </xf>
    <xf numFmtId="0" fontId="39" fillId="5" borderId="38" xfId="0" applyFont="1" applyFill="1" applyBorder="1" applyProtection="1">
      <protection locked="0"/>
    </xf>
    <xf numFmtId="0" fontId="39" fillId="5" borderId="40" xfId="0" applyFont="1" applyFill="1" applyBorder="1" applyProtection="1">
      <protection locked="0"/>
    </xf>
    <xf numFmtId="0" fontId="39" fillId="7" borderId="48" xfId="0" applyFont="1" applyFill="1" applyBorder="1" applyProtection="1">
      <protection locked="0"/>
    </xf>
    <xf numFmtId="0" fontId="39" fillId="7" borderId="38" xfId="0" applyFont="1" applyFill="1" applyBorder="1" applyProtection="1">
      <protection locked="0"/>
    </xf>
    <xf numFmtId="0" fontId="39" fillId="7" borderId="61" xfId="0" applyFont="1" applyFill="1" applyBorder="1" applyProtection="1">
      <protection locked="0"/>
    </xf>
    <xf numFmtId="0" fontId="39" fillId="7" borderId="46" xfId="0" applyFont="1" applyFill="1" applyBorder="1" applyProtection="1">
      <protection locked="0"/>
    </xf>
    <xf numFmtId="0" fontId="39" fillId="8" borderId="36" xfId="0" applyFont="1" applyFill="1" applyBorder="1" applyProtection="1">
      <protection locked="0"/>
    </xf>
    <xf numFmtId="0" fontId="39" fillId="8" borderId="38" xfId="0" applyFont="1" applyFill="1" applyBorder="1" applyProtection="1">
      <protection locked="0"/>
    </xf>
    <xf numFmtId="0" fontId="39" fillId="8" borderId="46" xfId="0" applyFont="1" applyFill="1" applyBorder="1" applyProtection="1">
      <protection locked="0"/>
    </xf>
    <xf numFmtId="0" fontId="39" fillId="8" borderId="55" xfId="0" applyFont="1" applyFill="1" applyBorder="1" applyProtection="1">
      <protection locked="0"/>
    </xf>
    <xf numFmtId="0" fontId="39" fillId="8" borderId="48" xfId="0" applyFont="1" applyFill="1" applyBorder="1" applyProtection="1">
      <protection locked="0"/>
    </xf>
    <xf numFmtId="0" fontId="39" fillId="8" borderId="61" xfId="0" applyFont="1" applyFill="1" applyBorder="1" applyProtection="1">
      <protection locked="0"/>
    </xf>
    <xf numFmtId="0" fontId="39" fillId="8" borderId="34" xfId="0" applyFont="1" applyFill="1" applyBorder="1" applyProtection="1">
      <protection locked="0"/>
    </xf>
    <xf numFmtId="0" fontId="39" fillId="7" borderId="56" xfId="0" applyFont="1" applyFill="1" applyBorder="1" applyAlignment="1">
      <alignment vertical="center"/>
    </xf>
    <xf numFmtId="0" fontId="39" fillId="8" borderId="52" xfId="0" applyFont="1" applyFill="1" applyBorder="1" applyAlignment="1">
      <alignment vertical="center"/>
    </xf>
    <xf numFmtId="0" fontId="39" fillId="8" borderId="58" xfId="0" applyFont="1" applyFill="1" applyBorder="1" applyAlignment="1">
      <alignment vertical="center"/>
    </xf>
    <xf numFmtId="0" fontId="39" fillId="8" borderId="51" xfId="0" applyFont="1" applyFill="1" applyBorder="1" applyAlignment="1">
      <alignment vertical="center"/>
    </xf>
    <xf numFmtId="0" fontId="39" fillId="8" borderId="50" xfId="0" applyFont="1" applyFill="1" applyBorder="1" applyAlignment="1">
      <alignment vertical="center"/>
    </xf>
    <xf numFmtId="0" fontId="0" fillId="0" borderId="62" xfId="0" applyBorder="1"/>
    <xf numFmtId="0" fontId="0" fillId="0" borderId="63" xfId="0" applyBorder="1"/>
    <xf numFmtId="0" fontId="0" fillId="0" borderId="64" xfId="0" applyBorder="1"/>
    <xf numFmtId="0" fontId="0" fillId="0" borderId="19" xfId="0" applyFill="1" applyBorder="1"/>
    <xf numFmtId="0" fontId="36" fillId="0" borderId="14"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6" xfId="0" applyFont="1" applyFill="1" applyBorder="1" applyAlignment="1">
      <alignment horizontal="center" vertical="center"/>
    </xf>
    <xf numFmtId="0" fontId="0" fillId="0" borderId="20" xfId="0" applyFill="1" applyBorder="1"/>
    <xf numFmtId="0" fontId="20" fillId="0" borderId="0" xfId="0" applyFont="1" applyBorder="1"/>
    <xf numFmtId="0" fontId="20" fillId="0" borderId="12" xfId="0" applyFont="1" applyBorder="1"/>
    <xf numFmtId="0" fontId="20" fillId="0" borderId="13" xfId="0" applyFont="1" applyBorder="1"/>
    <xf numFmtId="0" fontId="20" fillId="0" borderId="14" xfId="0" applyFont="1" applyBorder="1"/>
    <xf numFmtId="0" fontId="20" fillId="0" borderId="15" xfId="0" applyFont="1" applyBorder="1"/>
    <xf numFmtId="0" fontId="20" fillId="0" borderId="16" xfId="0" applyFont="1" applyBorder="1"/>
    <xf numFmtId="0" fontId="20" fillId="2" borderId="1" xfId="0" applyFont="1" applyFill="1" applyBorder="1" applyAlignment="1" applyProtection="1">
      <alignment horizontal="left"/>
      <protection locked="0"/>
    </xf>
    <xf numFmtId="0" fontId="20" fillId="2" borderId="1" xfId="0" applyFont="1" applyFill="1" applyBorder="1" applyAlignment="1" applyProtection="1">
      <alignment horizontal="center"/>
      <protection locked="0"/>
    </xf>
    <xf numFmtId="0" fontId="20" fillId="0" borderId="15" xfId="0" applyFont="1" applyBorder="1" applyAlignment="1">
      <alignment horizontal="left" indent="1"/>
    </xf>
    <xf numFmtId="0" fontId="20" fillId="0" borderId="0" xfId="0" applyFont="1" applyBorder="1" applyAlignment="1">
      <alignment horizontal="left"/>
    </xf>
    <xf numFmtId="0" fontId="20" fillId="0" borderId="0" xfId="0" applyFont="1" applyFill="1" applyBorder="1"/>
    <xf numFmtId="0" fontId="20" fillId="10" borderId="1" xfId="0" applyFont="1" applyFill="1" applyBorder="1" applyAlignment="1">
      <alignment horizontal="center"/>
    </xf>
    <xf numFmtId="9" fontId="20" fillId="10" borderId="1" xfId="137" applyFont="1" applyFill="1" applyBorder="1" applyAlignment="1">
      <alignment horizontal="center"/>
    </xf>
    <xf numFmtId="0" fontId="20" fillId="0" borderId="10" xfId="0" applyFont="1" applyBorder="1"/>
    <xf numFmtId="0" fontId="20" fillId="0" borderId="19" xfId="0" applyFont="1" applyBorder="1"/>
    <xf numFmtId="0" fontId="20" fillId="0" borderId="0" xfId="0" applyFont="1" applyBorder="1" applyAlignment="1">
      <alignment wrapText="1"/>
    </xf>
    <xf numFmtId="0" fontId="20" fillId="0" borderId="13" xfId="0" applyFont="1" applyBorder="1" applyAlignment="1">
      <alignment wrapText="1"/>
    </xf>
    <xf numFmtId="0" fontId="20" fillId="0" borderId="20" xfId="0" applyFont="1" applyBorder="1"/>
    <xf numFmtId="0" fontId="20" fillId="0" borderId="0" xfId="0" applyFont="1"/>
    <xf numFmtId="0" fontId="20" fillId="0" borderId="19" xfId="0" applyFont="1" applyBorder="1" applyAlignment="1">
      <alignment wrapText="1"/>
    </xf>
    <xf numFmtId="0" fontId="20" fillId="0" borderId="6" xfId="0" applyFont="1" applyBorder="1" applyAlignment="1">
      <alignment wrapText="1"/>
    </xf>
    <xf numFmtId="0" fontId="20" fillId="0" borderId="0" xfId="0" applyFont="1" applyAlignment="1">
      <alignment wrapText="1"/>
    </xf>
    <xf numFmtId="0" fontId="20" fillId="0" borderId="19" xfId="0" applyFont="1" applyBorder="1" applyAlignment="1">
      <alignment vertical="center"/>
    </xf>
    <xf numFmtId="0" fontId="20" fillId="0" borderId="20" xfId="0" applyFont="1" applyBorder="1" applyAlignment="1">
      <alignment vertical="center"/>
    </xf>
    <xf numFmtId="0" fontId="20" fillId="0" borderId="0" xfId="0" applyFont="1" applyAlignment="1">
      <alignment vertical="center"/>
    </xf>
    <xf numFmtId="0" fontId="20" fillId="2" borderId="1" xfId="0" applyFont="1" applyFill="1" applyBorder="1" applyAlignment="1" applyProtection="1">
      <alignment horizontal="left" vertical="center" wrapText="1"/>
      <protection locked="0"/>
    </xf>
    <xf numFmtId="0" fontId="20" fillId="0" borderId="13" xfId="0" applyFont="1" applyFill="1" applyBorder="1" applyAlignment="1">
      <alignment horizontal="left" vertical="center" wrapText="1"/>
    </xf>
    <xf numFmtId="0" fontId="20" fillId="0" borderId="0" xfId="0" applyFont="1" applyBorder="1" applyAlignment="1">
      <alignment horizontal="left" vertical="center" wrapText="1"/>
    </xf>
    <xf numFmtId="0" fontId="20" fillId="0" borderId="15" xfId="0" applyFont="1" applyBorder="1" applyAlignment="1">
      <alignment wrapText="1"/>
    </xf>
    <xf numFmtId="0" fontId="20" fillId="0" borderId="16" xfId="0" applyFont="1" applyBorder="1" applyAlignment="1">
      <alignment wrapText="1"/>
    </xf>
    <xf numFmtId="0" fontId="20" fillId="0" borderId="62" xfId="0" applyFont="1" applyBorder="1"/>
    <xf numFmtId="0" fontId="20" fillId="0" borderId="63" xfId="0" applyFont="1" applyBorder="1"/>
    <xf numFmtId="0" fontId="20" fillId="0" borderId="64" xfId="0" applyFont="1" applyBorder="1"/>
    <xf numFmtId="0" fontId="44" fillId="0" borderId="0" xfId="0" applyFont="1" applyBorder="1" applyAlignment="1">
      <alignment horizontal="center" vertical="center" wrapText="1"/>
    </xf>
    <xf numFmtId="0" fontId="44" fillId="0" borderId="0" xfId="0" applyFont="1" applyBorder="1" applyAlignment="1">
      <alignment horizontal="center" vertical="center"/>
    </xf>
    <xf numFmtId="0" fontId="44" fillId="0" borderId="0" xfId="0" applyFont="1" applyBorder="1" applyAlignment="1" applyProtection="1">
      <alignment horizontal="right" vertical="center" wrapText="1"/>
    </xf>
    <xf numFmtId="0" fontId="45" fillId="0" borderId="0" xfId="0" applyFont="1" applyBorder="1" applyAlignment="1" applyProtection="1">
      <alignment horizontal="center" vertical="center"/>
    </xf>
    <xf numFmtId="0" fontId="34" fillId="0" borderId="0" xfId="0" applyFont="1" applyBorder="1" applyAlignment="1">
      <alignment horizontal="right"/>
    </xf>
    <xf numFmtId="0" fontId="20" fillId="0" borderId="0" xfId="0" applyFont="1" applyBorder="1" applyAlignment="1" applyProtection="1"/>
    <xf numFmtId="14" fontId="20" fillId="0" borderId="0" xfId="0" applyNumberFormat="1" applyFont="1" applyBorder="1" applyAlignment="1" applyProtection="1">
      <alignment horizontal="center" wrapText="1"/>
    </xf>
    <xf numFmtId="0" fontId="34" fillId="0" borderId="0" xfId="0" applyFont="1" applyBorder="1" applyAlignment="1" applyProtection="1">
      <alignment horizontal="right"/>
    </xf>
    <xf numFmtId="0" fontId="20" fillId="0" borderId="0" xfId="0" applyFont="1" applyBorder="1" applyProtection="1"/>
    <xf numFmtId="0" fontId="20" fillId="0" borderId="0" xfId="0" applyFont="1" applyBorder="1" applyAlignment="1" applyProtection="1">
      <alignment wrapText="1"/>
    </xf>
    <xf numFmtId="0" fontId="44" fillId="0" borderId="15" xfId="0" applyFont="1" applyBorder="1" applyAlignment="1" applyProtection="1">
      <alignment horizontal="right" vertical="center" wrapText="1"/>
    </xf>
    <xf numFmtId="0" fontId="45" fillId="0" borderId="15" xfId="0" applyFont="1" applyBorder="1" applyAlignment="1" applyProtection="1">
      <alignment horizontal="center" vertical="center"/>
    </xf>
    <xf numFmtId="0" fontId="34" fillId="0" borderId="15" xfId="0" applyFont="1" applyBorder="1" applyAlignment="1">
      <alignment horizontal="right"/>
    </xf>
    <xf numFmtId="0" fontId="20" fillId="0" borderId="15" xfId="0" applyFont="1" applyBorder="1" applyAlignment="1" applyProtection="1"/>
    <xf numFmtId="14" fontId="20" fillId="0" borderId="15" xfId="0" applyNumberFormat="1" applyFont="1" applyBorder="1" applyAlignment="1" applyProtection="1">
      <alignment horizontal="center" wrapText="1"/>
    </xf>
    <xf numFmtId="0" fontId="34" fillId="0" borderId="15" xfId="0" applyFont="1" applyBorder="1" applyAlignment="1" applyProtection="1">
      <alignment horizontal="right"/>
    </xf>
    <xf numFmtId="0" fontId="20" fillId="0" borderId="15" xfId="0" applyFont="1" applyBorder="1" applyProtection="1"/>
    <xf numFmtId="0" fontId="20" fillId="0" borderId="15" xfId="0" applyFont="1" applyBorder="1" applyAlignment="1" applyProtection="1">
      <alignment horizontal="center"/>
    </xf>
    <xf numFmtId="14" fontId="20" fillId="0" borderId="15" xfId="0" applyNumberFormat="1" applyFont="1" applyBorder="1" applyAlignment="1" applyProtection="1">
      <alignment horizontal="center" vertical="center" wrapText="1"/>
    </xf>
    <xf numFmtId="0" fontId="20" fillId="0" borderId="15" xfId="0" applyFont="1" applyBorder="1" applyAlignment="1" applyProtection="1">
      <alignment wrapText="1"/>
    </xf>
    <xf numFmtId="0" fontId="44" fillId="0" borderId="7" xfId="0" applyFont="1" applyBorder="1" applyAlignment="1">
      <alignment horizontal="center" vertical="center" wrapText="1"/>
    </xf>
    <xf numFmtId="0" fontId="44" fillId="0" borderId="8" xfId="0" applyFont="1" applyBorder="1" applyAlignment="1">
      <alignment horizontal="center" vertical="center" wrapText="1"/>
    </xf>
    <xf numFmtId="0" fontId="44" fillId="0" borderId="6" xfId="0" applyFont="1" applyBorder="1" applyAlignment="1">
      <alignment horizontal="center" vertical="center" wrapText="1"/>
    </xf>
    <xf numFmtId="0" fontId="44" fillId="0" borderId="21" xfId="0" applyFont="1" applyBorder="1" applyAlignment="1">
      <alignment horizontal="center" vertical="center" wrapText="1"/>
    </xf>
    <xf numFmtId="0" fontId="44" fillId="0" borderId="26" xfId="0" applyFont="1" applyBorder="1" applyAlignment="1">
      <alignment horizontal="center" vertical="center" wrapText="1"/>
    </xf>
    <xf numFmtId="0" fontId="45" fillId="0" borderId="20" xfId="0" applyFont="1" applyBorder="1"/>
    <xf numFmtId="0" fontId="44" fillId="0" borderId="6" xfId="0" applyFont="1" applyBorder="1" applyAlignment="1">
      <alignment vertical="center"/>
    </xf>
    <xf numFmtId="0" fontId="44" fillId="0" borderId="7" xfId="0" applyFont="1" applyBorder="1" applyAlignment="1">
      <alignment vertical="center"/>
    </xf>
    <xf numFmtId="0" fontId="44" fillId="0" borderId="8" xfId="0" applyFont="1" applyBorder="1" applyAlignment="1">
      <alignment vertical="center"/>
    </xf>
    <xf numFmtId="0" fontId="44" fillId="0" borderId="11" xfId="0" applyFont="1" applyBorder="1" applyAlignment="1">
      <alignment horizontal="left"/>
    </xf>
    <xf numFmtId="0" fontId="44" fillId="0" borderId="9" xfId="0" applyFont="1" applyBorder="1" applyAlignment="1">
      <alignment horizontal="left"/>
    </xf>
    <xf numFmtId="0" fontId="44" fillId="0" borderId="23" xfId="0" applyFont="1" applyBorder="1" applyAlignment="1">
      <alignment horizontal="left"/>
    </xf>
    <xf numFmtId="0" fontId="44" fillId="0" borderId="10" xfId="0" applyFont="1" applyBorder="1" applyAlignment="1">
      <alignment horizontal="left"/>
    </xf>
    <xf numFmtId="0" fontId="45" fillId="0" borderId="0" xfId="0" applyFont="1" applyBorder="1" applyAlignment="1">
      <alignment vertical="center" wrapText="1"/>
    </xf>
    <xf numFmtId="0" fontId="45" fillId="0" borderId="13" xfId="0" applyFont="1" applyBorder="1" applyAlignment="1">
      <alignment vertical="center" wrapText="1"/>
    </xf>
    <xf numFmtId="0" fontId="20" fillId="2" borderId="1" xfId="0" applyFont="1" applyFill="1" applyBorder="1" applyAlignment="1" applyProtection="1">
      <alignment horizontal="center" vertical="center" wrapText="1"/>
      <protection locked="0"/>
    </xf>
    <xf numFmtId="0" fontId="20" fillId="0" borderId="0" xfId="0" applyFont="1" applyBorder="1" applyAlignment="1">
      <alignment horizontal="center" vertical="center" wrapText="1"/>
    </xf>
    <xf numFmtId="0" fontId="20" fillId="2" borderId="1" xfId="0" applyFont="1" applyFill="1" applyBorder="1" applyAlignment="1" applyProtection="1">
      <alignment horizontal="center" vertical="center"/>
      <protection locked="0"/>
    </xf>
    <xf numFmtId="0" fontId="20" fillId="0" borderId="13" xfId="0" applyFont="1" applyFill="1" applyBorder="1" applyAlignment="1">
      <alignment horizontal="center" vertical="center"/>
    </xf>
    <xf numFmtId="0" fontId="20" fillId="0" borderId="0" xfId="0" applyFont="1" applyFill="1" applyBorder="1" applyAlignment="1">
      <alignment horizontal="center" vertical="center" wrapText="1"/>
    </xf>
    <xf numFmtId="0" fontId="20" fillId="0" borderId="25" xfId="0" applyFont="1" applyFill="1" applyBorder="1" applyAlignment="1">
      <alignment horizontal="center" vertical="center" wrapText="1"/>
    </xf>
    <xf numFmtId="0" fontId="20" fillId="0" borderId="0" xfId="0" applyFont="1" applyFill="1" applyBorder="1" applyAlignment="1">
      <alignment horizontal="center" vertical="center"/>
    </xf>
    <xf numFmtId="0" fontId="20" fillId="0" borderId="12" xfId="0" applyFont="1" applyFill="1" applyBorder="1" applyAlignment="1">
      <alignment horizontal="center" vertical="center"/>
    </xf>
    <xf numFmtId="0" fontId="20" fillId="0" borderId="0" xfId="0" applyFont="1" applyBorder="1" applyAlignment="1">
      <alignment horizontal="center" vertical="center"/>
    </xf>
    <xf numFmtId="0" fontId="45" fillId="0" borderId="22" xfId="0" applyFont="1" applyBorder="1" applyAlignment="1">
      <alignment vertical="center" wrapText="1"/>
    </xf>
    <xf numFmtId="0" fontId="20" fillId="0" borderId="24" xfId="0" applyFont="1" applyBorder="1" applyAlignment="1">
      <alignment wrapText="1"/>
    </xf>
    <xf numFmtId="0" fontId="20" fillId="0" borderId="23" xfId="0" applyFont="1" applyBorder="1" applyAlignment="1">
      <alignment wrapText="1"/>
    </xf>
    <xf numFmtId="0" fontId="20" fillId="0" borderId="25" xfId="0" applyFont="1" applyBorder="1" applyAlignment="1">
      <alignment wrapText="1"/>
    </xf>
    <xf numFmtId="0" fontId="44" fillId="0" borderId="0" xfId="0" applyFont="1" applyBorder="1" applyAlignment="1">
      <alignment wrapText="1"/>
    </xf>
    <xf numFmtId="0" fontId="44" fillId="0" borderId="6" xfId="0" applyFont="1" applyBorder="1" applyAlignment="1">
      <alignment horizontal="left" vertical="center"/>
    </xf>
    <xf numFmtId="0" fontId="44" fillId="0" borderId="7" xfId="0" applyFont="1" applyBorder="1" applyAlignment="1">
      <alignment horizontal="left" vertical="center"/>
    </xf>
    <xf numFmtId="0" fontId="44" fillId="0" borderId="8" xfId="0" applyFont="1" applyBorder="1" applyAlignment="1">
      <alignment horizontal="left" vertical="center"/>
    </xf>
    <xf numFmtId="0" fontId="44" fillId="0" borderId="0" xfId="0" applyFont="1" applyBorder="1" applyAlignment="1" applyProtection="1">
      <alignment horizontal="right" vertical="center"/>
    </xf>
    <xf numFmtId="0" fontId="44" fillId="0" borderId="20" xfId="0" applyFont="1" applyBorder="1" applyAlignment="1" applyProtection="1">
      <alignment vertical="center"/>
    </xf>
    <xf numFmtId="0" fontId="44" fillId="0" borderId="15" xfId="0" applyFont="1" applyBorder="1" applyAlignment="1" applyProtection="1">
      <alignment horizontal="right" vertical="center"/>
    </xf>
    <xf numFmtId="0" fontId="44" fillId="0" borderId="15" xfId="0" applyFont="1" applyBorder="1" applyAlignment="1" applyProtection="1">
      <alignment vertical="center"/>
    </xf>
    <xf numFmtId="0" fontId="0" fillId="0" borderId="10" xfId="0" applyFill="1" applyBorder="1"/>
    <xf numFmtId="0" fontId="0" fillId="0" borderId="11" xfId="0" applyFill="1" applyBorder="1"/>
    <xf numFmtId="0" fontId="0" fillId="0" borderId="9" xfId="0" applyFill="1" applyBorder="1"/>
    <xf numFmtId="0" fontId="20" fillId="0" borderId="0" xfId="0" applyFont="1" applyBorder="1" applyAlignment="1">
      <alignment vertical="center"/>
    </xf>
    <xf numFmtId="0" fontId="20" fillId="0" borderId="0" xfId="0" applyFont="1" applyBorder="1" applyAlignment="1">
      <alignment vertical="center" wrapText="1"/>
    </xf>
    <xf numFmtId="0" fontId="20" fillId="0" borderId="65" xfId="0" applyFont="1" applyBorder="1" applyAlignment="1">
      <alignment vertical="center"/>
    </xf>
    <xf numFmtId="0" fontId="20" fillId="0" borderId="65" xfId="0" applyFont="1" applyBorder="1"/>
    <xf numFmtId="0" fontId="20" fillId="0" borderId="65" xfId="0" applyFont="1" applyBorder="1" applyAlignment="1">
      <alignment wrapText="1"/>
    </xf>
    <xf numFmtId="0" fontId="20" fillId="0" borderId="22" xfId="0" applyFont="1" applyBorder="1"/>
    <xf numFmtId="0" fontId="0" fillId="0" borderId="0" xfId="0" applyBorder="1" applyProtection="1"/>
    <xf numFmtId="0" fontId="20" fillId="0" borderId="1" xfId="0" applyFont="1" applyBorder="1" applyProtection="1"/>
    <xf numFmtId="0" fontId="42" fillId="0" borderId="0" xfId="0" applyFont="1" applyBorder="1" applyProtection="1"/>
    <xf numFmtId="0" fontId="0" fillId="0" borderId="0" xfId="0" applyProtection="1"/>
    <xf numFmtId="0" fontId="0" fillId="0" borderId="17" xfId="0" applyBorder="1" applyProtection="1"/>
    <xf numFmtId="0" fontId="0" fillId="0" borderId="18" xfId="0" applyBorder="1" applyProtection="1"/>
    <xf numFmtId="0" fontId="0" fillId="0" borderId="5" xfId="0" applyBorder="1" applyProtection="1"/>
    <xf numFmtId="0" fontId="0" fillId="0" borderId="19" xfId="0" applyBorder="1" applyProtection="1"/>
    <xf numFmtId="0" fontId="0" fillId="0" borderId="10" xfId="0" applyBorder="1" applyProtection="1"/>
    <xf numFmtId="0" fontId="0" fillId="0" borderId="11" xfId="0" applyBorder="1" applyProtection="1"/>
    <xf numFmtId="0" fontId="0" fillId="0" borderId="9" xfId="0" applyBorder="1" applyProtection="1"/>
    <xf numFmtId="0" fontId="0" fillId="0" borderId="20" xfId="0" applyBorder="1" applyProtection="1"/>
    <xf numFmtId="0" fontId="0" fillId="0" borderId="12" xfId="0" applyBorder="1" applyProtection="1"/>
    <xf numFmtId="0" fontId="41" fillId="0" borderId="13" xfId="0" applyFont="1" applyFill="1" applyBorder="1" applyAlignment="1" applyProtection="1">
      <alignment vertical="center"/>
    </xf>
    <xf numFmtId="0" fontId="0" fillId="0" borderId="0" xfId="0" applyFill="1" applyProtection="1"/>
    <xf numFmtId="0" fontId="0" fillId="0" borderId="19" xfId="0" applyFill="1" applyBorder="1" applyProtection="1"/>
    <xf numFmtId="0" fontId="41" fillId="0" borderId="14" xfId="0" applyFont="1" applyFill="1" applyBorder="1" applyAlignment="1" applyProtection="1">
      <alignment horizontal="center" vertical="center"/>
    </xf>
    <xf numFmtId="0" fontId="41" fillId="0" borderId="15" xfId="0" applyFont="1" applyFill="1" applyBorder="1" applyAlignment="1" applyProtection="1">
      <alignment horizontal="center" vertical="center"/>
    </xf>
    <xf numFmtId="0" fontId="41" fillId="0" borderId="16" xfId="0" applyFont="1" applyFill="1" applyBorder="1" applyAlignment="1" applyProtection="1">
      <alignment horizontal="center" vertical="center"/>
    </xf>
    <xf numFmtId="0" fontId="0" fillId="0" borderId="20" xfId="0" applyFill="1" applyBorder="1" applyProtection="1"/>
    <xf numFmtId="0" fontId="0" fillId="0" borderId="13" xfId="0" applyBorder="1" applyProtection="1"/>
    <xf numFmtId="0" fontId="0" fillId="0" borderId="14" xfId="0" applyBorder="1" applyProtection="1"/>
    <xf numFmtId="0" fontId="0" fillId="0" borderId="15" xfId="0" applyBorder="1" applyProtection="1"/>
    <xf numFmtId="0" fontId="0" fillId="0" borderId="16" xfId="0" applyBorder="1" applyProtection="1"/>
    <xf numFmtId="0" fontId="19" fillId="0" borderId="1" xfId="0" applyFont="1" applyBorder="1" applyProtection="1"/>
    <xf numFmtId="0" fontId="18" fillId="0" borderId="0" xfId="0" applyFont="1" applyBorder="1" applyProtection="1"/>
    <xf numFmtId="0" fontId="16" fillId="0" borderId="0" xfId="0" applyFont="1" applyBorder="1" applyAlignment="1">
      <alignment vertical="center" wrapText="1"/>
    </xf>
    <xf numFmtId="0" fontId="16" fillId="0" borderId="0" xfId="0" applyFont="1" applyBorder="1" applyAlignment="1">
      <alignment vertical="center"/>
    </xf>
    <xf numFmtId="0" fontId="20" fillId="0" borderId="22" xfId="0" applyFont="1" applyBorder="1" applyAlignment="1">
      <alignment vertical="center" wrapText="1"/>
    </xf>
    <xf numFmtId="0" fontId="20" fillId="0" borderId="15" xfId="0" applyFont="1" applyBorder="1" applyAlignment="1">
      <alignment vertical="center"/>
    </xf>
    <xf numFmtId="0" fontId="15" fillId="0" borderId="0" xfId="0" applyFont="1" applyBorder="1" applyAlignment="1">
      <alignment vertical="center" wrapText="1"/>
    </xf>
    <xf numFmtId="0" fontId="44" fillId="0" borderId="0" xfId="0" applyFont="1" applyBorder="1" applyAlignment="1" applyProtection="1">
      <alignment horizontal="right" vertical="center" wrapText="1"/>
    </xf>
    <xf numFmtId="0" fontId="44" fillId="0" borderId="0" xfId="0" applyFont="1" applyBorder="1" applyAlignment="1" applyProtection="1">
      <alignment horizontal="right" vertical="center" wrapText="1"/>
    </xf>
    <xf numFmtId="44" fontId="20" fillId="0" borderId="19" xfId="139" applyFont="1" applyBorder="1"/>
    <xf numFmtId="44" fontId="20" fillId="0" borderId="12" xfId="139" applyFont="1" applyBorder="1"/>
    <xf numFmtId="44" fontId="45" fillId="0" borderId="22" xfId="139" applyFont="1" applyBorder="1" applyAlignment="1">
      <alignment vertical="center" wrapText="1"/>
    </xf>
    <xf numFmtId="44" fontId="45" fillId="0" borderId="13" xfId="139" applyFont="1" applyBorder="1" applyAlignment="1">
      <alignment vertical="center" wrapText="1"/>
    </xf>
    <xf numFmtId="44" fontId="20" fillId="0" borderId="0" xfId="139" applyFont="1" applyBorder="1" applyAlignment="1">
      <alignment wrapText="1"/>
    </xf>
    <xf numFmtId="44" fontId="20" fillId="2" borderId="1" xfId="139" applyFont="1" applyFill="1" applyBorder="1" applyAlignment="1" applyProtection="1">
      <alignment horizontal="center" vertical="center" wrapText="1"/>
      <protection locked="0"/>
    </xf>
    <xf numFmtId="44" fontId="20" fillId="0" borderId="0" xfId="139" applyFont="1" applyBorder="1" applyAlignment="1">
      <alignment horizontal="center" vertical="center" wrapText="1"/>
    </xf>
    <xf numFmtId="44" fontId="20" fillId="2" borderId="1" xfId="139" applyFont="1" applyFill="1" applyBorder="1" applyAlignment="1" applyProtection="1">
      <alignment horizontal="center" vertical="center"/>
      <protection locked="0"/>
    </xf>
    <xf numFmtId="44" fontId="20" fillId="0" borderId="13" xfId="139" applyFont="1" applyFill="1" applyBorder="1" applyAlignment="1">
      <alignment horizontal="center" vertical="center"/>
    </xf>
    <xf numFmtId="44" fontId="20" fillId="0" borderId="0" xfId="139" applyFont="1" applyFill="1" applyBorder="1" applyAlignment="1">
      <alignment horizontal="center" vertical="center" wrapText="1"/>
    </xf>
    <xf numFmtId="44" fontId="20" fillId="0" borderId="25" xfId="139" applyFont="1" applyBorder="1" applyAlignment="1">
      <alignment wrapText="1"/>
    </xf>
    <xf numFmtId="44" fontId="20" fillId="0" borderId="0" xfId="139" applyFont="1" applyBorder="1"/>
    <xf numFmtId="44" fontId="20" fillId="0" borderId="12" xfId="139" applyFont="1" applyFill="1" applyBorder="1" applyAlignment="1">
      <alignment horizontal="center" vertical="center"/>
    </xf>
    <xf numFmtId="44" fontId="20" fillId="2" borderId="1" xfId="139" applyFont="1" applyFill="1" applyBorder="1" applyAlignment="1" applyProtection="1">
      <alignment horizontal="left" vertical="center" wrapText="1"/>
      <protection locked="0"/>
    </xf>
    <xf numFmtId="44" fontId="20" fillId="0" borderId="13" xfId="139" applyFont="1" applyFill="1" applyBorder="1" applyAlignment="1">
      <alignment horizontal="left" vertical="center" wrapText="1"/>
    </xf>
    <xf numFmtId="44" fontId="20" fillId="0" borderId="20" xfId="139" applyFont="1" applyBorder="1"/>
    <xf numFmtId="44" fontId="20" fillId="0" borderId="0" xfId="139" applyFont="1"/>
    <xf numFmtId="44" fontId="20" fillId="0" borderId="14" xfId="139" applyFont="1" applyBorder="1"/>
    <xf numFmtId="44" fontId="20" fillId="0" borderId="15" xfId="139" applyFont="1" applyBorder="1" applyAlignment="1">
      <alignment wrapText="1"/>
    </xf>
    <xf numFmtId="44" fontId="20" fillId="0" borderId="16" xfId="139" applyFont="1" applyBorder="1" applyAlignment="1">
      <alignment wrapText="1"/>
    </xf>
    <xf numFmtId="44" fontId="20" fillId="0" borderId="15" xfId="139" applyFont="1" applyBorder="1"/>
    <xf numFmtId="44" fontId="20" fillId="0" borderId="24" xfId="139" applyFont="1" applyBorder="1" applyAlignment="1">
      <alignment wrapText="1"/>
    </xf>
    <xf numFmtId="0" fontId="14" fillId="0" borderId="0" xfId="0" applyFont="1" applyBorder="1" applyAlignment="1" applyProtection="1">
      <alignment wrapText="1"/>
    </xf>
    <xf numFmtId="0" fontId="20" fillId="0" borderId="0" xfId="0" applyFont="1" applyFill="1" applyBorder="1" applyAlignment="1" applyProtection="1">
      <alignment horizontal="center" vertical="center" wrapText="1"/>
    </xf>
    <xf numFmtId="0" fontId="20" fillId="0" borderId="0" xfId="0" applyFont="1" applyFill="1" applyBorder="1" applyAlignment="1" applyProtection="1">
      <alignment horizontal="center" vertical="center"/>
    </xf>
    <xf numFmtId="0" fontId="20" fillId="0" borderId="13" xfId="0" applyFont="1" applyFill="1" applyBorder="1" applyAlignment="1" applyProtection="1">
      <alignment horizontal="center" vertical="center"/>
    </xf>
    <xf numFmtId="0" fontId="44" fillId="0" borderId="0" xfId="0" applyFont="1" applyBorder="1" applyAlignment="1">
      <alignment horizontal="left"/>
    </xf>
    <xf numFmtId="0" fontId="44" fillId="0" borderId="25" xfId="0" applyFont="1" applyBorder="1" applyAlignment="1">
      <alignment horizontal="left"/>
    </xf>
    <xf numFmtId="0" fontId="44" fillId="0" borderId="15" xfId="0" applyFont="1" applyBorder="1" applyAlignment="1">
      <alignment horizontal="left"/>
    </xf>
    <xf numFmtId="0" fontId="44" fillId="0" borderId="24" xfId="0" applyFont="1" applyBorder="1" applyAlignment="1">
      <alignment horizontal="left"/>
    </xf>
    <xf numFmtId="0" fontId="20" fillId="0" borderId="20" xfId="0" applyFont="1" applyFill="1" applyBorder="1"/>
    <xf numFmtId="0" fontId="20" fillId="0" borderId="0" xfId="0" applyFont="1" applyBorder="1" applyAlignment="1" applyProtection="1">
      <alignment horizontal="center" vertical="center" wrapText="1"/>
    </xf>
    <xf numFmtId="0" fontId="20" fillId="0" borderId="25" xfId="0" applyFont="1" applyFill="1" applyBorder="1" applyAlignment="1" applyProtection="1">
      <alignment horizontal="center" vertical="center" wrapText="1"/>
    </xf>
    <xf numFmtId="0" fontId="20" fillId="0" borderId="0" xfId="0" applyFont="1" applyFill="1" applyBorder="1" applyAlignment="1" applyProtection="1">
      <alignment wrapText="1"/>
    </xf>
    <xf numFmtId="0" fontId="20" fillId="0" borderId="0" xfId="0" applyFont="1" applyFill="1" applyBorder="1" applyProtection="1"/>
    <xf numFmtId="0" fontId="13" fillId="0" borderId="0" xfId="0" applyFont="1" applyBorder="1" applyProtection="1"/>
    <xf numFmtId="0" fontId="20" fillId="3" borderId="1" xfId="0" applyFont="1" applyFill="1" applyBorder="1" applyAlignment="1" applyProtection="1">
      <alignment horizontal="center"/>
    </xf>
    <xf numFmtId="0" fontId="45" fillId="0" borderId="22" xfId="0" quotePrefix="1" applyFont="1" applyBorder="1" applyAlignment="1">
      <alignment vertical="center" wrapText="1"/>
    </xf>
    <xf numFmtId="0" fontId="12" fillId="0" borderId="0" xfId="0" applyFont="1" applyBorder="1"/>
    <xf numFmtId="164" fontId="20" fillId="2" borderId="1" xfId="0" applyNumberFormat="1" applyFont="1" applyFill="1" applyBorder="1" applyAlignment="1" applyProtection="1">
      <alignment horizontal="left"/>
      <protection locked="0"/>
    </xf>
    <xf numFmtId="0" fontId="11" fillId="0" borderId="0" xfId="0" applyFont="1" applyBorder="1" applyAlignment="1">
      <alignment vertical="center" wrapText="1"/>
    </xf>
    <xf numFmtId="0" fontId="34" fillId="0" borderId="12" xfId="0" applyFont="1" applyBorder="1" applyAlignment="1">
      <alignment vertical="center"/>
    </xf>
    <xf numFmtId="0" fontId="34" fillId="0" borderId="0" xfId="0" applyFont="1" applyBorder="1" applyAlignment="1">
      <alignment vertical="center"/>
    </xf>
    <xf numFmtId="0" fontId="34" fillId="0" borderId="13" xfId="0" applyFont="1" applyBorder="1" applyAlignment="1">
      <alignment vertical="center"/>
    </xf>
    <xf numFmtId="0" fontId="11" fillId="0" borderId="0" xfId="0" applyFont="1" applyBorder="1" applyAlignment="1">
      <alignment horizontal="left"/>
    </xf>
    <xf numFmtId="0" fontId="20" fillId="2" borderId="32" xfId="0" applyFont="1" applyFill="1" applyBorder="1" applyAlignment="1" applyProtection="1">
      <alignment horizontal="left" vertical="center"/>
      <protection locked="0"/>
    </xf>
    <xf numFmtId="165" fontId="20" fillId="3" borderId="1" xfId="0" applyNumberFormat="1" applyFont="1" applyFill="1" applyBorder="1" applyAlignment="1">
      <alignment horizontal="center" vertical="center"/>
    </xf>
    <xf numFmtId="165" fontId="20" fillId="0" borderId="0" xfId="0" applyNumberFormat="1" applyFont="1" applyFill="1" applyBorder="1" applyAlignment="1">
      <alignment horizontal="center" vertical="center" wrapText="1"/>
    </xf>
    <xf numFmtId="165" fontId="20" fillId="0" borderId="0" xfId="0" applyNumberFormat="1" applyFont="1" applyBorder="1" applyAlignment="1">
      <alignment wrapText="1"/>
    </xf>
    <xf numFmtId="165" fontId="20" fillId="0" borderId="0" xfId="0" applyNumberFormat="1" applyFont="1" applyBorder="1" applyAlignment="1">
      <alignment horizontal="center" vertical="center"/>
    </xf>
    <xf numFmtId="165" fontId="20" fillId="0" borderId="0" xfId="0" applyNumberFormat="1" applyFont="1" applyBorder="1"/>
    <xf numFmtId="165" fontId="20" fillId="0" borderId="15" xfId="0" applyNumberFormat="1" applyFont="1" applyBorder="1" applyAlignment="1">
      <alignment wrapText="1"/>
    </xf>
    <xf numFmtId="165" fontId="20" fillId="0" borderId="15" xfId="0" applyNumberFormat="1" applyFont="1" applyBorder="1"/>
    <xf numFmtId="165" fontId="44" fillId="0" borderId="7" xfId="0" applyNumberFormat="1" applyFont="1" applyBorder="1" applyAlignment="1">
      <alignment vertical="center"/>
    </xf>
    <xf numFmtId="165" fontId="44" fillId="0" borderId="11" xfId="0" applyNumberFormat="1" applyFont="1" applyBorder="1" applyAlignment="1">
      <alignment horizontal="left"/>
    </xf>
    <xf numFmtId="165" fontId="20" fillId="3" borderId="1" xfId="139" applyNumberFormat="1" applyFont="1" applyFill="1" applyBorder="1" applyAlignment="1">
      <alignment horizontal="center" vertical="center"/>
    </xf>
    <xf numFmtId="165" fontId="20" fillId="0" borderId="0" xfId="139" applyNumberFormat="1" applyFont="1" applyFill="1" applyBorder="1" applyAlignment="1">
      <alignment horizontal="center" vertical="center" wrapText="1"/>
    </xf>
    <xf numFmtId="165" fontId="44" fillId="0" borderId="7" xfId="0" applyNumberFormat="1" applyFont="1" applyBorder="1" applyAlignment="1">
      <alignment horizontal="left" vertical="center"/>
    </xf>
    <xf numFmtId="165" fontId="17" fillId="3" borderId="1" xfId="0" applyNumberFormat="1" applyFont="1" applyFill="1" applyBorder="1" applyAlignment="1">
      <alignment horizontal="center" vertical="center"/>
    </xf>
    <xf numFmtId="165" fontId="20" fillId="3" borderId="1" xfId="0" applyNumberFormat="1" applyFont="1" applyFill="1" applyBorder="1" applyAlignment="1">
      <alignment horizontal="center" vertical="center" wrapText="1"/>
    </xf>
    <xf numFmtId="0" fontId="45" fillId="2" borderId="1" xfId="0" applyFont="1" applyFill="1" applyBorder="1" applyAlignment="1" applyProtection="1">
      <alignment vertical="center" wrapText="1"/>
      <protection locked="0"/>
    </xf>
    <xf numFmtId="0" fontId="33" fillId="0" borderId="66" xfId="0" applyFont="1" applyBorder="1" applyAlignment="1">
      <alignment vertical="center" wrapText="1"/>
    </xf>
    <xf numFmtId="2" fontId="20" fillId="2" borderId="1" xfId="0" applyNumberFormat="1" applyFont="1" applyFill="1" applyBorder="1" applyAlignment="1" applyProtection="1">
      <alignment horizontal="center" vertical="center" wrapText="1"/>
      <protection locked="0"/>
    </xf>
    <xf numFmtId="0" fontId="10" fillId="2" borderId="1" xfId="0" applyFont="1" applyFill="1" applyBorder="1" applyAlignment="1" applyProtection="1">
      <alignment horizontal="center" vertical="center" wrapText="1"/>
      <protection locked="0"/>
    </xf>
    <xf numFmtId="2" fontId="20" fillId="0" borderId="1" xfId="0" applyNumberFormat="1" applyFont="1" applyBorder="1" applyProtection="1"/>
    <xf numFmtId="0" fontId="20" fillId="2" borderId="1" xfId="0" applyFont="1" applyFill="1" applyBorder="1" applyAlignment="1" applyProtection="1">
      <alignment horizontal="center" vertical="center" wrapText="1"/>
    </xf>
    <xf numFmtId="0" fontId="34" fillId="0" borderId="19" xfId="0" applyFont="1" applyBorder="1"/>
    <xf numFmtId="0" fontId="34" fillId="0" borderId="0" xfId="0" applyFont="1" applyBorder="1"/>
    <xf numFmtId="0" fontId="34" fillId="0" borderId="0" xfId="0" applyFont="1" applyBorder="1" applyAlignment="1">
      <alignment wrapText="1"/>
    </xf>
    <xf numFmtId="0" fontId="34" fillId="0" borderId="20" xfId="0" applyFont="1" applyBorder="1"/>
    <xf numFmtId="0" fontId="34" fillId="0" borderId="0" xfId="0" applyFont="1"/>
    <xf numFmtId="0" fontId="9" fillId="0" borderId="0" xfId="0" applyFont="1" applyFill="1" applyBorder="1"/>
    <xf numFmtId="165" fontId="20" fillId="0" borderId="0" xfId="0" applyNumberFormat="1" applyFont="1" applyFill="1" applyBorder="1" applyAlignment="1" applyProtection="1">
      <alignment horizontal="center" vertical="center"/>
    </xf>
    <xf numFmtId="165" fontId="20" fillId="0" borderId="0" xfId="0" applyNumberFormat="1" applyFont="1" applyFill="1" applyBorder="1" applyAlignment="1" applyProtection="1">
      <alignment horizontal="center" vertical="center" wrapText="1"/>
    </xf>
    <xf numFmtId="44" fontId="20" fillId="2" borderId="1" xfId="139" applyFont="1" applyFill="1" applyBorder="1" applyAlignment="1" applyProtection="1">
      <alignment horizontal="center" vertical="center" wrapText="1"/>
    </xf>
    <xf numFmtId="0" fontId="8" fillId="2" borderId="1" xfId="0" applyFont="1" applyFill="1" applyBorder="1" applyAlignment="1" applyProtection="1">
      <alignment horizontal="center" vertical="center"/>
      <protection locked="0"/>
    </xf>
    <xf numFmtId="0" fontId="7" fillId="2"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protection locked="0"/>
    </xf>
    <xf numFmtId="0" fontId="5"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protection locked="0"/>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2"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protection locked="0"/>
    </xf>
    <xf numFmtId="0" fontId="45" fillId="0" borderId="67" xfId="0" applyFont="1" applyBorder="1" applyAlignment="1">
      <alignment vertical="center" wrapText="1"/>
    </xf>
    <xf numFmtId="0" fontId="45" fillId="0" borderId="68" xfId="0" applyFont="1" applyBorder="1" applyAlignment="1">
      <alignment vertical="center" wrapText="1"/>
    </xf>
    <xf numFmtId="0" fontId="34" fillId="4" borderId="6" xfId="0" applyFont="1" applyFill="1" applyBorder="1" applyAlignment="1">
      <alignment horizontal="center" vertical="center"/>
    </xf>
    <xf numFmtId="0" fontId="34" fillId="4" borderId="7" xfId="0" applyFont="1" applyFill="1" applyBorder="1" applyAlignment="1">
      <alignment horizontal="center" vertical="center"/>
    </xf>
    <xf numFmtId="0" fontId="34" fillId="4" borderId="8" xfId="0" applyFont="1" applyFill="1" applyBorder="1" applyAlignment="1">
      <alignment horizontal="center" vertical="center"/>
    </xf>
    <xf numFmtId="0" fontId="35" fillId="0" borderId="6" xfId="0" applyFont="1" applyBorder="1" applyAlignment="1">
      <alignment horizontal="center" vertical="center"/>
    </xf>
    <xf numFmtId="0" fontId="35" fillId="0" borderId="7" xfId="0" applyFont="1" applyBorder="1" applyAlignment="1">
      <alignment horizontal="center" vertical="center"/>
    </xf>
    <xf numFmtId="0" fontId="35" fillId="0" borderId="8" xfId="0" applyFont="1" applyBorder="1" applyAlignment="1">
      <alignment horizontal="center" vertical="center"/>
    </xf>
    <xf numFmtId="0" fontId="38" fillId="2" borderId="29" xfId="0" applyFont="1" applyFill="1" applyBorder="1" applyAlignment="1">
      <alignment horizontal="left" vertical="center"/>
    </xf>
    <xf numFmtId="0" fontId="38" fillId="2" borderId="30" xfId="0" applyFont="1" applyFill="1" applyBorder="1" applyAlignment="1">
      <alignment horizontal="left" vertical="center"/>
    </xf>
    <xf numFmtId="0" fontId="38" fillId="2" borderId="31" xfId="0" applyFont="1" applyFill="1" applyBorder="1" applyAlignment="1">
      <alignment horizontal="left" vertical="center"/>
    </xf>
    <xf numFmtId="0" fontId="34" fillId="0" borderId="6" xfId="0" applyFont="1" applyBorder="1" applyAlignment="1">
      <alignment vertical="center"/>
    </xf>
    <xf numFmtId="0" fontId="34" fillId="0" borderId="7" xfId="0" applyFont="1" applyBorder="1" applyAlignment="1">
      <alignment vertical="center"/>
    </xf>
    <xf numFmtId="0" fontId="34" fillId="0" borderId="8" xfId="0" applyFont="1" applyBorder="1" applyAlignment="1">
      <alignment vertical="center"/>
    </xf>
    <xf numFmtId="0" fontId="34" fillId="0" borderId="6" xfId="0" applyFont="1" applyBorder="1" applyAlignment="1">
      <alignment horizontal="left" vertical="center"/>
    </xf>
    <xf numFmtId="0" fontId="34" fillId="0" borderId="7" xfId="0" applyFont="1" applyBorder="1" applyAlignment="1">
      <alignment horizontal="left" vertical="center"/>
    </xf>
    <xf numFmtId="0" fontId="34" fillId="0" borderId="8" xfId="0" applyFont="1" applyBorder="1" applyAlignment="1">
      <alignment horizontal="left" vertical="center"/>
    </xf>
    <xf numFmtId="0" fontId="36" fillId="9" borderId="0" xfId="0" applyFont="1" applyFill="1" applyBorder="1" applyAlignment="1">
      <alignment horizontal="center" vertical="center"/>
    </xf>
    <xf numFmtId="0" fontId="34" fillId="0" borderId="6" xfId="0" applyFont="1" applyFill="1" applyBorder="1" applyAlignment="1">
      <alignment horizontal="left" vertical="center"/>
    </xf>
    <xf numFmtId="0" fontId="34" fillId="0" borderId="7" xfId="0" applyFont="1" applyFill="1" applyBorder="1" applyAlignment="1">
      <alignment horizontal="left" vertical="center"/>
    </xf>
    <xf numFmtId="0" fontId="34" fillId="0" borderId="8" xfId="0" applyFont="1" applyFill="1" applyBorder="1" applyAlignment="1">
      <alignment horizontal="left" vertical="center"/>
    </xf>
    <xf numFmtId="0" fontId="36" fillId="6" borderId="0" xfId="0" applyFont="1" applyFill="1" applyBorder="1" applyAlignment="1" applyProtection="1">
      <alignment horizontal="center" vertical="center"/>
    </xf>
    <xf numFmtId="0" fontId="34" fillId="2" borderId="6" xfId="0" applyFont="1" applyFill="1" applyBorder="1" applyAlignment="1" applyProtection="1">
      <alignment horizontal="left" vertical="center"/>
    </xf>
    <xf numFmtId="0" fontId="34" fillId="2" borderId="7" xfId="0" applyFont="1" applyFill="1" applyBorder="1" applyAlignment="1" applyProtection="1">
      <alignment horizontal="left" vertical="center"/>
    </xf>
    <xf numFmtId="0" fontId="34" fillId="2" borderId="8" xfId="0" applyFont="1" applyFill="1" applyBorder="1" applyAlignment="1" applyProtection="1">
      <alignment horizontal="left" vertical="center"/>
    </xf>
    <xf numFmtId="0" fontId="20" fillId="2" borderId="6" xfId="0" applyFont="1" applyFill="1" applyBorder="1" applyAlignment="1" applyProtection="1">
      <alignment horizontal="left" vertical="top" wrapText="1"/>
      <protection locked="0"/>
    </xf>
    <xf numFmtId="0" fontId="20" fillId="2" borderId="7" xfId="0" applyFont="1" applyFill="1" applyBorder="1" applyAlignment="1" applyProtection="1">
      <alignment horizontal="left" vertical="top" wrapText="1"/>
      <protection locked="0"/>
    </xf>
    <xf numFmtId="0" fontId="20" fillId="2" borderId="8" xfId="0" applyFont="1" applyFill="1" applyBorder="1" applyAlignment="1" applyProtection="1">
      <alignment horizontal="left" vertical="top" wrapText="1"/>
      <protection locked="0"/>
    </xf>
    <xf numFmtId="0" fontId="36" fillId="5" borderId="0" xfId="0" applyFont="1" applyFill="1" applyBorder="1" applyAlignment="1">
      <alignment horizontal="center" vertical="center"/>
    </xf>
    <xf numFmtId="0" fontId="44" fillId="0" borderId="0" xfId="0" applyFont="1" applyBorder="1" applyAlignment="1">
      <alignment horizontal="left" wrapText="1"/>
    </xf>
    <xf numFmtId="0" fontId="44" fillId="0" borderId="15" xfId="0" applyFont="1" applyBorder="1" applyAlignment="1">
      <alignment horizontal="left" wrapText="1"/>
    </xf>
    <xf numFmtId="0" fontId="44" fillId="0" borderId="0" xfId="0" applyFont="1" applyBorder="1" applyAlignment="1">
      <alignment horizontal="right" vertical="center"/>
    </xf>
    <xf numFmtId="0" fontId="45" fillId="3" borderId="2" xfId="0" applyFont="1" applyFill="1" applyBorder="1" applyAlignment="1">
      <alignment horizontal="left" vertical="center"/>
    </xf>
    <xf numFmtId="0" fontId="45" fillId="3" borderId="4" xfId="0" applyFont="1" applyFill="1" applyBorder="1" applyAlignment="1">
      <alignment horizontal="left" vertical="center"/>
    </xf>
    <xf numFmtId="0" fontId="45" fillId="3" borderId="3" xfId="0" applyFont="1" applyFill="1" applyBorder="1" applyAlignment="1">
      <alignment horizontal="left" vertical="center"/>
    </xf>
    <xf numFmtId="0" fontId="44" fillId="0" borderId="0" xfId="0" applyFont="1" applyBorder="1" applyAlignment="1" applyProtection="1">
      <alignment horizontal="right" vertical="center" wrapText="1"/>
    </xf>
    <xf numFmtId="0" fontId="20" fillId="2" borderId="2" xfId="0" applyFont="1" applyFill="1" applyBorder="1" applyAlignment="1" applyProtection="1">
      <alignment horizontal="left" vertical="center"/>
      <protection locked="0"/>
    </xf>
    <xf numFmtId="0" fontId="20" fillId="2" borderId="4" xfId="0" applyFont="1" applyFill="1" applyBorder="1" applyAlignment="1" applyProtection="1">
      <alignment horizontal="left" vertical="center"/>
      <protection locked="0"/>
    </xf>
    <xf numFmtId="0" fontId="20" fillId="2" borderId="3" xfId="0" applyFont="1" applyFill="1" applyBorder="1" applyAlignment="1" applyProtection="1">
      <alignment horizontal="left" vertical="center"/>
      <protection locked="0"/>
    </xf>
    <xf numFmtId="164" fontId="20" fillId="2" borderId="2" xfId="0" applyNumberFormat="1" applyFont="1" applyFill="1" applyBorder="1" applyAlignment="1" applyProtection="1">
      <alignment horizontal="left" vertical="center" wrapText="1"/>
      <protection locked="0"/>
    </xf>
    <xf numFmtId="164" fontId="20" fillId="2" borderId="4" xfId="0" applyNumberFormat="1" applyFont="1" applyFill="1" applyBorder="1" applyAlignment="1" applyProtection="1">
      <alignment horizontal="left" vertical="center" wrapText="1"/>
      <protection locked="0"/>
    </xf>
    <xf numFmtId="164" fontId="20" fillId="2" borderId="3" xfId="0" applyNumberFormat="1" applyFont="1" applyFill="1" applyBorder="1" applyAlignment="1" applyProtection="1">
      <alignment horizontal="left" vertical="center" wrapText="1"/>
      <protection locked="0"/>
    </xf>
    <xf numFmtId="0" fontId="45" fillId="2" borderId="2" xfId="0" applyFont="1" applyFill="1" applyBorder="1" applyAlignment="1" applyProtection="1">
      <alignment horizontal="left" vertical="center"/>
      <protection locked="0"/>
    </xf>
    <xf numFmtId="0" fontId="45" fillId="2" borderId="4" xfId="0" applyFont="1" applyFill="1" applyBorder="1" applyAlignment="1" applyProtection="1">
      <alignment horizontal="left" vertical="center"/>
      <protection locked="0"/>
    </xf>
    <xf numFmtId="0" fontId="45" fillId="2" borderId="3" xfId="0" applyFont="1" applyFill="1" applyBorder="1" applyAlignment="1" applyProtection="1">
      <alignment horizontal="left" vertical="center"/>
      <protection locked="0"/>
    </xf>
    <xf numFmtId="0" fontId="36" fillId="7" borderId="0" xfId="0" applyFont="1" applyFill="1" applyBorder="1" applyAlignment="1">
      <alignment horizontal="center" vertical="center"/>
    </xf>
    <xf numFmtId="0" fontId="46" fillId="3" borderId="2" xfId="0" applyFont="1" applyFill="1" applyBorder="1" applyAlignment="1">
      <alignment horizontal="left" vertical="center"/>
    </xf>
    <xf numFmtId="0" fontId="46" fillId="3" borderId="4" xfId="0" applyFont="1" applyFill="1" applyBorder="1" applyAlignment="1">
      <alignment horizontal="left" vertical="center"/>
    </xf>
    <xf numFmtId="0" fontId="46" fillId="3" borderId="3" xfId="0" applyFont="1" applyFill="1" applyBorder="1" applyAlignment="1">
      <alignment horizontal="left" vertical="center"/>
    </xf>
    <xf numFmtId="0" fontId="36" fillId="8" borderId="0" xfId="0" applyFont="1" applyFill="1" applyBorder="1" applyAlignment="1">
      <alignment horizontal="center" vertical="center"/>
    </xf>
    <xf numFmtId="0" fontId="40" fillId="0" borderId="6" xfId="0" applyFont="1" applyBorder="1" applyAlignment="1">
      <alignment horizontal="center" vertical="center"/>
    </xf>
    <xf numFmtId="0" fontId="40" fillId="0" borderId="7" xfId="0" applyFont="1" applyBorder="1" applyAlignment="1">
      <alignment horizontal="center" vertical="center"/>
    </xf>
    <xf numFmtId="0" fontId="40" fillId="0" borderId="8" xfId="0" applyFont="1" applyBorder="1" applyAlignment="1">
      <alignment horizontal="center" vertical="center"/>
    </xf>
    <xf numFmtId="0" fontId="26" fillId="0" borderId="0" xfId="0" applyFont="1" applyAlignment="1">
      <alignment horizontal="center" vertical="center"/>
    </xf>
    <xf numFmtId="0" fontId="26" fillId="0" borderId="0" xfId="0" quotePrefix="1" applyFont="1" applyAlignment="1">
      <alignment horizontal="center" vertical="center"/>
    </xf>
    <xf numFmtId="0" fontId="20" fillId="0" borderId="0" xfId="0" applyFont="1" applyFill="1" applyBorder="1" applyAlignment="1" applyProtection="1">
      <alignment horizontal="center" vertical="center" wrapText="1"/>
      <protection locked="0"/>
    </xf>
    <xf numFmtId="0" fontId="20" fillId="0" borderId="0" xfId="0" applyFont="1" applyFill="1" applyBorder="1" applyAlignment="1" applyProtection="1">
      <alignment horizontal="center" vertical="center"/>
      <protection locked="0"/>
    </xf>
    <xf numFmtId="0" fontId="20" fillId="0" borderId="0" xfId="0" applyFont="1" applyFill="1" applyBorder="1" applyAlignment="1">
      <alignment wrapText="1"/>
    </xf>
    <xf numFmtId="165" fontId="20" fillId="0" borderId="0" xfId="0" applyNumberFormat="1" applyFont="1" applyFill="1" applyBorder="1" applyAlignment="1">
      <alignment horizontal="center" vertical="center"/>
    </xf>
    <xf numFmtId="165" fontId="20" fillId="0" borderId="0" xfId="0" applyNumberFormat="1" applyFont="1" applyFill="1" applyBorder="1" applyAlignment="1">
      <alignment wrapText="1"/>
    </xf>
  </cellXfs>
  <cellStyles count="170">
    <cellStyle name="Currency" xfId="139" builtinId="4"/>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Normal" xfId="0" builtinId="0"/>
    <cellStyle name="Normal 2" xfId="138"/>
    <cellStyle name="Percent" xfId="137" builtinId="5"/>
  </cellStyles>
  <dxfs count="0"/>
  <tableStyles count="0" defaultTableStyle="TableStyleMedium9" defaultPivotStyle="PivotStyleMedium4"/>
  <colors>
    <mruColors>
      <color rgb="FF3D7FCF"/>
      <color rgb="FF275C9D"/>
      <color rgb="FFB00000"/>
      <color rgb="FF005400"/>
      <color rgb="FF604A7B"/>
      <color rgb="FF72A2DC"/>
      <color rgb="FF6197D9"/>
      <color rgb="FF6B9EDB"/>
      <color rgb="FF2B67AF"/>
      <color rgb="FF33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59268</xdr:colOff>
      <xdr:row>7</xdr:row>
      <xdr:rowOff>59271</xdr:rowOff>
    </xdr:from>
    <xdr:to>
      <xdr:col>3</xdr:col>
      <xdr:colOff>1888068</xdr:colOff>
      <xdr:row>7</xdr:row>
      <xdr:rowOff>425029</xdr:rowOff>
    </xdr:to>
    <xdr:sp macro="[0]!Sheet1.GoToDept" textlink="">
      <xdr:nvSpPr>
        <xdr:cNvPr id="2" name="shpLinkInstructions"/>
        <xdr:cNvSpPr/>
      </xdr:nvSpPr>
      <xdr:spPr>
        <a:xfrm>
          <a:off x="386928" y="1164171"/>
          <a:ext cx="1828800" cy="365758"/>
        </a:xfrm>
        <a:prstGeom prst="bevel">
          <a:avLst/>
        </a:prstGeom>
        <a:solidFill>
          <a:srgbClr val="B000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Starting the Process</a:t>
          </a:r>
        </a:p>
      </xdr:txBody>
    </xdr:sp>
    <xdr:clientData/>
  </xdr:twoCellAnchor>
  <xdr:twoCellAnchor>
    <xdr:from>
      <xdr:col>3</xdr:col>
      <xdr:colOff>59269</xdr:colOff>
      <xdr:row>8</xdr:row>
      <xdr:rowOff>67734</xdr:rowOff>
    </xdr:from>
    <xdr:to>
      <xdr:col>3</xdr:col>
      <xdr:colOff>1888069</xdr:colOff>
      <xdr:row>8</xdr:row>
      <xdr:rowOff>433494</xdr:rowOff>
    </xdr:to>
    <xdr:sp macro="[0]!Sheet1.GoToDept" textlink="">
      <xdr:nvSpPr>
        <xdr:cNvPr id="3" name="shpLinkHospitalInfo"/>
        <xdr:cNvSpPr/>
      </xdr:nvSpPr>
      <xdr:spPr>
        <a:xfrm>
          <a:off x="386929" y="1675554"/>
          <a:ext cx="1828800" cy="365760"/>
        </a:xfrm>
        <a:prstGeom prst="bevel">
          <a:avLst/>
        </a:prstGeom>
        <a:solidFill>
          <a:srgbClr val="B000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Hospital Basic Information</a:t>
          </a:r>
        </a:p>
      </xdr:txBody>
    </xdr:sp>
    <xdr:clientData/>
  </xdr:twoCellAnchor>
  <xdr:twoCellAnchor>
    <xdr:from>
      <xdr:col>6</xdr:col>
      <xdr:colOff>143934</xdr:colOff>
      <xdr:row>7</xdr:row>
      <xdr:rowOff>270921</xdr:rowOff>
    </xdr:from>
    <xdr:to>
      <xdr:col>9</xdr:col>
      <xdr:colOff>880534</xdr:colOff>
      <xdr:row>8</xdr:row>
      <xdr:rowOff>245523</xdr:rowOff>
    </xdr:to>
    <xdr:sp macro="[0]!Sheet1.GoToDept" textlink="">
      <xdr:nvSpPr>
        <xdr:cNvPr id="4" name="shpLinkEmergency"/>
        <xdr:cNvSpPr/>
      </xdr:nvSpPr>
      <xdr:spPr>
        <a:xfrm>
          <a:off x="2628054" y="1375821"/>
          <a:ext cx="1887220" cy="477522"/>
        </a:xfrm>
        <a:prstGeom prst="bevel">
          <a:avLst/>
        </a:prstGeom>
        <a:solidFill>
          <a:schemeClr val="tx2">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Emergency</a:t>
          </a:r>
          <a:r>
            <a:rPr lang="en-US" sz="900" b="1" baseline="0">
              <a:latin typeface="Arial" panose="020B0604020202020204" pitchFamily="34" charset="0"/>
              <a:cs typeface="Arial" panose="020B0604020202020204" pitchFamily="34" charset="0"/>
            </a:rPr>
            <a:t> Management/ Surge Capacity</a:t>
          </a:r>
          <a:endParaRPr lang="en-US" sz="900" b="1">
            <a:latin typeface="Arial" panose="020B0604020202020204" pitchFamily="34" charset="0"/>
            <a:cs typeface="Arial" panose="020B0604020202020204" pitchFamily="34" charset="0"/>
          </a:endParaRPr>
        </a:p>
      </xdr:txBody>
    </xdr:sp>
    <xdr:clientData/>
  </xdr:twoCellAnchor>
  <xdr:twoCellAnchor>
    <xdr:from>
      <xdr:col>12</xdr:col>
      <xdr:colOff>67732</xdr:colOff>
      <xdr:row>7</xdr:row>
      <xdr:rowOff>321730</xdr:rowOff>
    </xdr:from>
    <xdr:to>
      <xdr:col>12</xdr:col>
      <xdr:colOff>1896532</xdr:colOff>
      <xdr:row>8</xdr:row>
      <xdr:rowOff>187956</xdr:rowOff>
    </xdr:to>
    <xdr:sp macro="[0]!CompileGaps.CompileGaps" textlink="">
      <xdr:nvSpPr>
        <xdr:cNvPr id="5" name="shpLinkSummary"/>
        <xdr:cNvSpPr/>
      </xdr:nvSpPr>
      <xdr:spPr>
        <a:xfrm>
          <a:off x="4853092" y="1426630"/>
          <a:ext cx="1828800" cy="369146"/>
        </a:xfrm>
        <a:prstGeom prst="bevel">
          <a:avLst/>
        </a:prstGeom>
        <a:solidFill>
          <a:srgbClr val="005400"/>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bg1"/>
              </a:solidFill>
              <a:latin typeface="Arial" panose="020B0604020202020204" pitchFamily="34" charset="0"/>
              <a:cs typeface="Arial" panose="020B0604020202020204" pitchFamily="34" charset="0"/>
            </a:rPr>
            <a:t>Compile Summary</a:t>
          </a:r>
        </a:p>
      </xdr:txBody>
    </xdr:sp>
    <xdr:clientData/>
  </xdr:twoCellAnchor>
  <xdr:twoCellAnchor>
    <xdr:from>
      <xdr:col>3</xdr:col>
      <xdr:colOff>8468</xdr:colOff>
      <xdr:row>16</xdr:row>
      <xdr:rowOff>59266</xdr:rowOff>
    </xdr:from>
    <xdr:to>
      <xdr:col>5</xdr:col>
      <xdr:colOff>8468</xdr:colOff>
      <xdr:row>16</xdr:row>
      <xdr:rowOff>333586</xdr:rowOff>
    </xdr:to>
    <xdr:sp macro="[0]!Sheet1.GoToDept" textlink="">
      <xdr:nvSpPr>
        <xdr:cNvPr id="6" name="shpLinkCritCare"/>
        <xdr:cNvSpPr/>
      </xdr:nvSpPr>
      <xdr:spPr>
        <a:xfrm>
          <a:off x="336128" y="3061546"/>
          <a:ext cx="2057400"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Critical Care</a:t>
          </a:r>
        </a:p>
      </xdr:txBody>
    </xdr:sp>
    <xdr:clientData/>
  </xdr:twoCellAnchor>
  <xdr:twoCellAnchor>
    <xdr:from>
      <xdr:col>3</xdr:col>
      <xdr:colOff>8468</xdr:colOff>
      <xdr:row>17</xdr:row>
      <xdr:rowOff>50798</xdr:rowOff>
    </xdr:from>
    <xdr:to>
      <xdr:col>5</xdr:col>
      <xdr:colOff>8468</xdr:colOff>
      <xdr:row>17</xdr:row>
      <xdr:rowOff>325118</xdr:rowOff>
    </xdr:to>
    <xdr:sp macro="[0]!Sheet1.GoToDept" textlink="">
      <xdr:nvSpPr>
        <xdr:cNvPr id="7" name="shpLinkED"/>
        <xdr:cNvSpPr/>
      </xdr:nvSpPr>
      <xdr:spPr>
        <a:xfrm>
          <a:off x="336128" y="3434078"/>
          <a:ext cx="2057400"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ED</a:t>
          </a:r>
        </a:p>
      </xdr:txBody>
    </xdr:sp>
    <xdr:clientData/>
  </xdr:twoCellAnchor>
  <xdr:twoCellAnchor>
    <xdr:from>
      <xdr:col>6</xdr:col>
      <xdr:colOff>33868</xdr:colOff>
      <xdr:row>16</xdr:row>
      <xdr:rowOff>59266</xdr:rowOff>
    </xdr:from>
    <xdr:to>
      <xdr:col>9</xdr:col>
      <xdr:colOff>940648</xdr:colOff>
      <xdr:row>16</xdr:row>
      <xdr:rowOff>333586</xdr:rowOff>
    </xdr:to>
    <xdr:sp macro="[0]!Sheet1.GoToDept" textlink="">
      <xdr:nvSpPr>
        <xdr:cNvPr id="8" name="shpLinkMentalHealth"/>
        <xdr:cNvSpPr/>
      </xdr:nvSpPr>
      <xdr:spPr>
        <a:xfrm>
          <a:off x="2517988" y="3061546"/>
          <a:ext cx="2057400"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Mental Health</a:t>
          </a:r>
        </a:p>
      </xdr:txBody>
    </xdr:sp>
    <xdr:clientData/>
  </xdr:twoCellAnchor>
  <xdr:twoCellAnchor>
    <xdr:from>
      <xdr:col>6</xdr:col>
      <xdr:colOff>33868</xdr:colOff>
      <xdr:row>18</xdr:row>
      <xdr:rowOff>50798</xdr:rowOff>
    </xdr:from>
    <xdr:to>
      <xdr:col>9</xdr:col>
      <xdr:colOff>931335</xdr:colOff>
      <xdr:row>18</xdr:row>
      <xdr:rowOff>325118</xdr:rowOff>
    </xdr:to>
    <xdr:sp macro="[0]!Sheet1.GoToDept" textlink="">
      <xdr:nvSpPr>
        <xdr:cNvPr id="9" name="shpLinkPeds"/>
        <xdr:cNvSpPr/>
      </xdr:nvSpPr>
      <xdr:spPr>
        <a:xfrm>
          <a:off x="2517988" y="3815078"/>
          <a:ext cx="2048087"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Pediatrics</a:t>
          </a:r>
        </a:p>
      </xdr:txBody>
    </xdr:sp>
    <xdr:clientData/>
  </xdr:twoCellAnchor>
  <xdr:twoCellAnchor>
    <xdr:from>
      <xdr:col>6</xdr:col>
      <xdr:colOff>33868</xdr:colOff>
      <xdr:row>17</xdr:row>
      <xdr:rowOff>50798</xdr:rowOff>
    </xdr:from>
    <xdr:to>
      <xdr:col>9</xdr:col>
      <xdr:colOff>931335</xdr:colOff>
      <xdr:row>17</xdr:row>
      <xdr:rowOff>325118</xdr:rowOff>
    </xdr:to>
    <xdr:sp macro="[0]!Sheet1.GoToDept" textlink="">
      <xdr:nvSpPr>
        <xdr:cNvPr id="10" name="shpLinkOB"/>
        <xdr:cNvSpPr/>
      </xdr:nvSpPr>
      <xdr:spPr>
        <a:xfrm>
          <a:off x="2517988" y="3434078"/>
          <a:ext cx="2048087"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OB/Gyn/Nursery</a:t>
          </a:r>
        </a:p>
      </xdr:txBody>
    </xdr:sp>
    <xdr:clientData/>
  </xdr:twoCellAnchor>
  <xdr:twoCellAnchor>
    <xdr:from>
      <xdr:col>11</xdr:col>
      <xdr:colOff>8467</xdr:colOff>
      <xdr:row>16</xdr:row>
      <xdr:rowOff>59266</xdr:rowOff>
    </xdr:from>
    <xdr:to>
      <xdr:col>13</xdr:col>
      <xdr:colOff>8467</xdr:colOff>
      <xdr:row>16</xdr:row>
      <xdr:rowOff>333586</xdr:rowOff>
    </xdr:to>
    <xdr:sp macro="[0]!Sheet1.GoToDept" textlink="">
      <xdr:nvSpPr>
        <xdr:cNvPr id="11" name="shpLinkRenal"/>
        <xdr:cNvSpPr/>
      </xdr:nvSpPr>
      <xdr:spPr>
        <a:xfrm>
          <a:off x="4694767" y="3145366"/>
          <a:ext cx="2057400"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Renal</a:t>
          </a:r>
        </a:p>
      </xdr:txBody>
    </xdr:sp>
    <xdr:clientData/>
  </xdr:twoCellAnchor>
  <xdr:twoCellAnchor>
    <xdr:from>
      <xdr:col>11</xdr:col>
      <xdr:colOff>8467</xdr:colOff>
      <xdr:row>17</xdr:row>
      <xdr:rowOff>50798</xdr:rowOff>
    </xdr:from>
    <xdr:to>
      <xdr:col>13</xdr:col>
      <xdr:colOff>8467</xdr:colOff>
      <xdr:row>17</xdr:row>
      <xdr:rowOff>325118</xdr:rowOff>
    </xdr:to>
    <xdr:sp macro="[0]!Sheet1.GoToDept" textlink="">
      <xdr:nvSpPr>
        <xdr:cNvPr id="12" name="shpLinkSurgicalServices"/>
        <xdr:cNvSpPr/>
      </xdr:nvSpPr>
      <xdr:spPr>
        <a:xfrm>
          <a:off x="4694767" y="3517898"/>
          <a:ext cx="2057400"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Surgical Services</a:t>
          </a:r>
        </a:p>
      </xdr:txBody>
    </xdr:sp>
    <xdr:clientData/>
  </xdr:twoCellAnchor>
  <xdr:twoCellAnchor>
    <xdr:from>
      <xdr:col>3</xdr:col>
      <xdr:colOff>8468</xdr:colOff>
      <xdr:row>23</xdr:row>
      <xdr:rowOff>55879</xdr:rowOff>
    </xdr:from>
    <xdr:to>
      <xdr:col>5</xdr:col>
      <xdr:colOff>8468</xdr:colOff>
      <xdr:row>23</xdr:row>
      <xdr:rowOff>330199</xdr:rowOff>
    </xdr:to>
    <xdr:sp macro="[0]!Sheet1.GoToDept" textlink="">
      <xdr:nvSpPr>
        <xdr:cNvPr id="13" name="shpLinkFacilities"/>
        <xdr:cNvSpPr/>
      </xdr:nvSpPr>
      <xdr:spPr>
        <a:xfrm>
          <a:off x="336128" y="5069839"/>
          <a:ext cx="2057400"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Facilities/Utilities</a:t>
          </a:r>
        </a:p>
      </xdr:txBody>
    </xdr:sp>
    <xdr:clientData/>
  </xdr:twoCellAnchor>
  <xdr:twoCellAnchor>
    <xdr:from>
      <xdr:col>3</xdr:col>
      <xdr:colOff>8468</xdr:colOff>
      <xdr:row>24</xdr:row>
      <xdr:rowOff>55879</xdr:rowOff>
    </xdr:from>
    <xdr:to>
      <xdr:col>5</xdr:col>
      <xdr:colOff>8468</xdr:colOff>
      <xdr:row>24</xdr:row>
      <xdr:rowOff>330199</xdr:rowOff>
    </xdr:to>
    <xdr:sp macro="[0]!Sheet1.GoToDept" textlink="">
      <xdr:nvSpPr>
        <xdr:cNvPr id="14" name="shpLinkInfection"/>
        <xdr:cNvSpPr/>
      </xdr:nvSpPr>
      <xdr:spPr>
        <a:xfrm>
          <a:off x="336128" y="5450839"/>
          <a:ext cx="2057400"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Infection Prevention/Control</a:t>
          </a:r>
        </a:p>
      </xdr:txBody>
    </xdr:sp>
    <xdr:clientData/>
  </xdr:twoCellAnchor>
  <xdr:twoCellAnchor>
    <xdr:from>
      <xdr:col>3</xdr:col>
      <xdr:colOff>8468</xdr:colOff>
      <xdr:row>25</xdr:row>
      <xdr:rowOff>55877</xdr:rowOff>
    </xdr:from>
    <xdr:to>
      <xdr:col>5</xdr:col>
      <xdr:colOff>8468</xdr:colOff>
      <xdr:row>25</xdr:row>
      <xdr:rowOff>330197</xdr:rowOff>
    </xdr:to>
    <xdr:sp macro="[0]!Sheet1.GoToDept" textlink="">
      <xdr:nvSpPr>
        <xdr:cNvPr id="15" name="shpLinkIT"/>
        <xdr:cNvSpPr/>
      </xdr:nvSpPr>
      <xdr:spPr>
        <a:xfrm>
          <a:off x="336128" y="5831837"/>
          <a:ext cx="2057400"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IT/Communications</a:t>
          </a:r>
        </a:p>
      </xdr:txBody>
    </xdr:sp>
    <xdr:clientData/>
  </xdr:twoCellAnchor>
  <xdr:twoCellAnchor>
    <xdr:from>
      <xdr:col>3</xdr:col>
      <xdr:colOff>8468</xdr:colOff>
      <xdr:row>26</xdr:row>
      <xdr:rowOff>55878</xdr:rowOff>
    </xdr:from>
    <xdr:to>
      <xdr:col>5</xdr:col>
      <xdr:colOff>8468</xdr:colOff>
      <xdr:row>26</xdr:row>
      <xdr:rowOff>330198</xdr:rowOff>
    </xdr:to>
    <xdr:sp macro="[0]!Sheet1.GoToDept" textlink="">
      <xdr:nvSpPr>
        <xdr:cNvPr id="16" name="shpLinkLab"/>
        <xdr:cNvSpPr/>
      </xdr:nvSpPr>
      <xdr:spPr>
        <a:xfrm>
          <a:off x="336128" y="6212838"/>
          <a:ext cx="2057400"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Lab</a:t>
          </a:r>
        </a:p>
      </xdr:txBody>
    </xdr:sp>
    <xdr:clientData/>
  </xdr:twoCellAnchor>
  <xdr:twoCellAnchor>
    <xdr:from>
      <xdr:col>6</xdr:col>
      <xdr:colOff>33868</xdr:colOff>
      <xdr:row>22</xdr:row>
      <xdr:rowOff>50800</xdr:rowOff>
    </xdr:from>
    <xdr:to>
      <xdr:col>9</xdr:col>
      <xdr:colOff>931335</xdr:colOff>
      <xdr:row>22</xdr:row>
      <xdr:rowOff>325120</xdr:rowOff>
    </xdr:to>
    <xdr:sp macro="[0]!Sheet1.GoToDept" textlink="">
      <xdr:nvSpPr>
        <xdr:cNvPr id="17" name="shpLinkNutritionServices"/>
        <xdr:cNvSpPr/>
      </xdr:nvSpPr>
      <xdr:spPr>
        <a:xfrm>
          <a:off x="2517988" y="4683760"/>
          <a:ext cx="2048087"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Nutrition Services</a:t>
          </a:r>
        </a:p>
      </xdr:txBody>
    </xdr:sp>
    <xdr:clientData/>
  </xdr:twoCellAnchor>
  <xdr:twoCellAnchor>
    <xdr:from>
      <xdr:col>6</xdr:col>
      <xdr:colOff>33868</xdr:colOff>
      <xdr:row>23</xdr:row>
      <xdr:rowOff>55879</xdr:rowOff>
    </xdr:from>
    <xdr:to>
      <xdr:col>9</xdr:col>
      <xdr:colOff>931335</xdr:colOff>
      <xdr:row>23</xdr:row>
      <xdr:rowOff>330199</xdr:rowOff>
    </xdr:to>
    <xdr:sp macro="[0]!Sheet1.GoToDept" textlink="">
      <xdr:nvSpPr>
        <xdr:cNvPr id="18" name="shpLinkPharmacy"/>
        <xdr:cNvSpPr/>
      </xdr:nvSpPr>
      <xdr:spPr>
        <a:xfrm>
          <a:off x="2517988" y="5069839"/>
          <a:ext cx="2048087"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Pharmacy</a:t>
          </a:r>
        </a:p>
      </xdr:txBody>
    </xdr:sp>
    <xdr:clientData/>
  </xdr:twoCellAnchor>
  <xdr:twoCellAnchor>
    <xdr:from>
      <xdr:col>6</xdr:col>
      <xdr:colOff>33868</xdr:colOff>
      <xdr:row>24</xdr:row>
      <xdr:rowOff>55879</xdr:rowOff>
    </xdr:from>
    <xdr:to>
      <xdr:col>9</xdr:col>
      <xdr:colOff>931335</xdr:colOff>
      <xdr:row>24</xdr:row>
      <xdr:rowOff>330199</xdr:rowOff>
    </xdr:to>
    <xdr:sp macro="[0]!Sheet1.GoToDept" textlink="">
      <xdr:nvSpPr>
        <xdr:cNvPr id="19" name="shpLinkRadiology"/>
        <xdr:cNvSpPr/>
      </xdr:nvSpPr>
      <xdr:spPr>
        <a:xfrm>
          <a:off x="2517988" y="5450839"/>
          <a:ext cx="2048087"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Radiology</a:t>
          </a:r>
        </a:p>
      </xdr:txBody>
    </xdr:sp>
    <xdr:clientData/>
  </xdr:twoCellAnchor>
  <xdr:twoCellAnchor>
    <xdr:from>
      <xdr:col>6</xdr:col>
      <xdr:colOff>33869</xdr:colOff>
      <xdr:row>25</xdr:row>
      <xdr:rowOff>55877</xdr:rowOff>
    </xdr:from>
    <xdr:to>
      <xdr:col>9</xdr:col>
      <xdr:colOff>931334</xdr:colOff>
      <xdr:row>25</xdr:row>
      <xdr:rowOff>330197</xdr:rowOff>
    </xdr:to>
    <xdr:sp macro="[0]!Sheet1.GoToDept" textlink="">
      <xdr:nvSpPr>
        <xdr:cNvPr id="20" name="shpLinkRespCare"/>
        <xdr:cNvSpPr/>
      </xdr:nvSpPr>
      <xdr:spPr>
        <a:xfrm>
          <a:off x="2517989" y="5831837"/>
          <a:ext cx="2048085"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Respiratory Care/Bioelectronics</a:t>
          </a:r>
        </a:p>
      </xdr:txBody>
    </xdr:sp>
    <xdr:clientData/>
  </xdr:twoCellAnchor>
  <xdr:twoCellAnchor>
    <xdr:from>
      <xdr:col>11</xdr:col>
      <xdr:colOff>8467</xdr:colOff>
      <xdr:row>22</xdr:row>
      <xdr:rowOff>50800</xdr:rowOff>
    </xdr:from>
    <xdr:to>
      <xdr:col>13</xdr:col>
      <xdr:colOff>8467</xdr:colOff>
      <xdr:row>22</xdr:row>
      <xdr:rowOff>325120</xdr:rowOff>
    </xdr:to>
    <xdr:sp macro="[0]!Sheet1.GoToDept" textlink="">
      <xdr:nvSpPr>
        <xdr:cNvPr id="21" name="shpLinkSafety"/>
        <xdr:cNvSpPr/>
      </xdr:nvSpPr>
      <xdr:spPr>
        <a:xfrm>
          <a:off x="4694767" y="4683760"/>
          <a:ext cx="2057400"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Safety/Security</a:t>
          </a:r>
        </a:p>
      </xdr:txBody>
    </xdr:sp>
    <xdr:clientData/>
  </xdr:twoCellAnchor>
  <xdr:twoCellAnchor>
    <xdr:from>
      <xdr:col>11</xdr:col>
      <xdr:colOff>8467</xdr:colOff>
      <xdr:row>23</xdr:row>
      <xdr:rowOff>55879</xdr:rowOff>
    </xdr:from>
    <xdr:to>
      <xdr:col>13</xdr:col>
      <xdr:colOff>8467</xdr:colOff>
      <xdr:row>23</xdr:row>
      <xdr:rowOff>330199</xdr:rowOff>
    </xdr:to>
    <xdr:sp macro="[0]!Sheet1.GoToDept" textlink="">
      <xdr:nvSpPr>
        <xdr:cNvPr id="22" name="shpLinkSterile"/>
        <xdr:cNvSpPr/>
      </xdr:nvSpPr>
      <xdr:spPr>
        <a:xfrm>
          <a:off x="4694767" y="5069839"/>
          <a:ext cx="2057400"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Sterile Supply</a:t>
          </a:r>
        </a:p>
      </xdr:txBody>
    </xdr:sp>
    <xdr:clientData/>
  </xdr:twoCellAnchor>
  <xdr:twoCellAnchor>
    <xdr:from>
      <xdr:col>11</xdr:col>
      <xdr:colOff>8467</xdr:colOff>
      <xdr:row>24</xdr:row>
      <xdr:rowOff>55879</xdr:rowOff>
    </xdr:from>
    <xdr:to>
      <xdr:col>13</xdr:col>
      <xdr:colOff>8467</xdr:colOff>
      <xdr:row>24</xdr:row>
      <xdr:rowOff>330199</xdr:rowOff>
    </xdr:to>
    <xdr:sp macro="[0]!Sheet1.GoToDept" textlink="">
      <xdr:nvSpPr>
        <xdr:cNvPr id="23" name="shpLinkStoreroom"/>
        <xdr:cNvSpPr/>
      </xdr:nvSpPr>
      <xdr:spPr>
        <a:xfrm>
          <a:off x="4694767" y="5450839"/>
          <a:ext cx="2057400"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Storeroom</a:t>
          </a:r>
        </a:p>
      </xdr:txBody>
    </xdr:sp>
    <xdr:clientData/>
  </xdr:twoCellAnchor>
  <xdr:twoCellAnchor>
    <xdr:from>
      <xdr:col>3</xdr:col>
      <xdr:colOff>50801</xdr:colOff>
      <xdr:row>32</xdr:row>
      <xdr:rowOff>59266</xdr:rowOff>
    </xdr:from>
    <xdr:to>
      <xdr:col>6</xdr:col>
      <xdr:colOff>905932</xdr:colOff>
      <xdr:row>32</xdr:row>
      <xdr:rowOff>333586</xdr:rowOff>
    </xdr:to>
    <xdr:sp macro="[0]!Sheet1.GoToDept" textlink="">
      <xdr:nvSpPr>
        <xdr:cNvPr id="24" name="shpLinkPharmacySupplies"/>
        <xdr:cNvSpPr/>
      </xdr:nvSpPr>
      <xdr:spPr>
        <a:xfrm>
          <a:off x="378461" y="7244926"/>
          <a:ext cx="3011591" cy="274320"/>
        </a:xfrm>
        <a:prstGeom prst="bevel">
          <a:avLst/>
        </a:prstGeom>
        <a:solidFill>
          <a:srgbClr val="604A7B"/>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Pharmacy Supplies</a:t>
          </a:r>
        </a:p>
      </xdr:txBody>
    </xdr:sp>
    <xdr:clientData/>
  </xdr:twoCellAnchor>
  <xdr:twoCellAnchor>
    <xdr:from>
      <xdr:col>9</xdr:col>
      <xdr:colOff>59267</xdr:colOff>
      <xdr:row>32</xdr:row>
      <xdr:rowOff>59266</xdr:rowOff>
    </xdr:from>
    <xdr:to>
      <xdr:col>12</xdr:col>
      <xdr:colOff>1908387</xdr:colOff>
      <xdr:row>32</xdr:row>
      <xdr:rowOff>333586</xdr:rowOff>
    </xdr:to>
    <xdr:sp macro="[0]!Sheet1.GoToDept" textlink="">
      <xdr:nvSpPr>
        <xdr:cNvPr id="25" name="shpLinkStoreroomSupplies"/>
        <xdr:cNvSpPr/>
      </xdr:nvSpPr>
      <xdr:spPr>
        <a:xfrm>
          <a:off x="3694007" y="7244926"/>
          <a:ext cx="2999740" cy="274320"/>
        </a:xfrm>
        <a:prstGeom prst="bevel">
          <a:avLst/>
        </a:prstGeom>
        <a:solidFill>
          <a:schemeClr val="accent4">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Storeroom Supplies</a:t>
          </a:r>
        </a:p>
      </xdr:txBody>
    </xdr:sp>
    <xdr:clientData/>
  </xdr:twoCellAnchor>
  <xdr:twoCellAnchor>
    <xdr:from>
      <xdr:col>3</xdr:col>
      <xdr:colOff>1684862</xdr:colOff>
      <xdr:row>33</xdr:row>
      <xdr:rowOff>59267</xdr:rowOff>
    </xdr:from>
    <xdr:to>
      <xdr:col>12</xdr:col>
      <xdr:colOff>270926</xdr:colOff>
      <xdr:row>33</xdr:row>
      <xdr:rowOff>333587</xdr:rowOff>
    </xdr:to>
    <xdr:sp macro="[0]!Sheet1.Importwks" textlink="">
      <xdr:nvSpPr>
        <xdr:cNvPr id="26" name="shpLinkPharmacySupplies"/>
        <xdr:cNvSpPr/>
      </xdr:nvSpPr>
      <xdr:spPr>
        <a:xfrm>
          <a:off x="2012522" y="7625927"/>
          <a:ext cx="3043764" cy="274320"/>
        </a:xfrm>
        <a:prstGeom prst="bevel">
          <a:avLst/>
        </a:prstGeom>
        <a:solidFill>
          <a:schemeClr val="accent4">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facility</a:t>
          </a:r>
          <a:r>
            <a:rPr lang="en-US" sz="900" b="1" baseline="0">
              <a:latin typeface="Arial" panose="020B0604020202020204" pitchFamily="34" charset="0"/>
              <a:cs typeface="Arial" panose="020B0604020202020204" pitchFamily="34" charset="0"/>
            </a:rPr>
            <a:t> supply list as Excel sheet/tab</a:t>
          </a:r>
          <a:endParaRPr lang="en-US" sz="900" b="1">
            <a:latin typeface="Arial" panose="020B0604020202020204" pitchFamily="34" charset="0"/>
            <a:cs typeface="Arial" panose="020B0604020202020204" pitchFamily="34" charset="0"/>
          </a:endParaRPr>
        </a:p>
      </xdr:txBody>
    </xdr:sp>
    <xdr:clientData/>
  </xdr:twoCellAnchor>
  <xdr:twoCellAnchor>
    <xdr:from>
      <xdr:col>3</xdr:col>
      <xdr:colOff>8468</xdr:colOff>
      <xdr:row>22</xdr:row>
      <xdr:rowOff>50800</xdr:rowOff>
    </xdr:from>
    <xdr:to>
      <xdr:col>5</xdr:col>
      <xdr:colOff>8468</xdr:colOff>
      <xdr:row>22</xdr:row>
      <xdr:rowOff>325120</xdr:rowOff>
    </xdr:to>
    <xdr:sp macro="[0]!Sheet1.GoToDept" textlink="">
      <xdr:nvSpPr>
        <xdr:cNvPr id="27" name="shpLinkBloodBank"/>
        <xdr:cNvSpPr/>
      </xdr:nvSpPr>
      <xdr:spPr>
        <a:xfrm>
          <a:off x="336128" y="4683760"/>
          <a:ext cx="2057400"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Blood Bank</a:t>
          </a:r>
        </a:p>
      </xdr:txBody>
    </xdr:sp>
    <xdr:clientData/>
  </xdr:twoCellAnchor>
  <xdr:twoCellAnchor>
    <xdr:from>
      <xdr:col>11</xdr:col>
      <xdr:colOff>8467</xdr:colOff>
      <xdr:row>25</xdr:row>
      <xdr:rowOff>55877</xdr:rowOff>
    </xdr:from>
    <xdr:to>
      <xdr:col>13</xdr:col>
      <xdr:colOff>8467</xdr:colOff>
      <xdr:row>25</xdr:row>
      <xdr:rowOff>330197</xdr:rowOff>
    </xdr:to>
    <xdr:sp macro="[0]!Sheet1.GoToDept" textlink="">
      <xdr:nvSpPr>
        <xdr:cNvPr id="28" name="shpLinkTransportation"/>
        <xdr:cNvSpPr/>
      </xdr:nvSpPr>
      <xdr:spPr>
        <a:xfrm>
          <a:off x="4694767" y="5831837"/>
          <a:ext cx="2057400" cy="27432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Transportation</a:t>
          </a:r>
        </a:p>
      </xdr:txBody>
    </xdr:sp>
    <xdr:clientData/>
  </xdr:twoCellAnchor>
  <xdr:twoCellAnchor>
    <xdr:from>
      <xdr:col>12</xdr:col>
      <xdr:colOff>175260</xdr:colOff>
      <xdr:row>12</xdr:row>
      <xdr:rowOff>28786</xdr:rowOff>
    </xdr:from>
    <xdr:to>
      <xdr:col>12</xdr:col>
      <xdr:colOff>1921086</xdr:colOff>
      <xdr:row>12</xdr:row>
      <xdr:rowOff>303106</xdr:rowOff>
    </xdr:to>
    <xdr:sp macro="[0]!Sheet1.ImportDepartmentPages" textlink="">
      <xdr:nvSpPr>
        <xdr:cNvPr id="29" name="shpLinkRenal"/>
        <xdr:cNvSpPr/>
      </xdr:nvSpPr>
      <xdr:spPr>
        <a:xfrm>
          <a:off x="4960620" y="2284306"/>
          <a:ext cx="1745826" cy="274320"/>
        </a:xfrm>
        <a:prstGeom prst="bevel">
          <a:avLst/>
        </a:prstGeom>
        <a:solidFill>
          <a:schemeClr val="tx1">
            <a:lumMod val="75000"/>
            <a:lumOff val="2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Import Data</a:t>
          </a:r>
        </a:p>
      </xdr:txBody>
    </xdr:sp>
    <xdr:clientData/>
  </xdr:twoCellAnchor>
  <xdr:twoCellAnchor>
    <xdr:from>
      <xdr:col>3</xdr:col>
      <xdr:colOff>8468</xdr:colOff>
      <xdr:row>18</xdr:row>
      <xdr:rowOff>50798</xdr:rowOff>
    </xdr:from>
    <xdr:to>
      <xdr:col>5</xdr:col>
      <xdr:colOff>8468</xdr:colOff>
      <xdr:row>18</xdr:row>
      <xdr:rowOff>325118</xdr:rowOff>
    </xdr:to>
    <xdr:sp macro="[0]!Sheet1.GoToDept" textlink="">
      <xdr:nvSpPr>
        <xdr:cNvPr id="30" name="shpLinkMedicalServices"/>
        <xdr:cNvSpPr/>
      </xdr:nvSpPr>
      <xdr:spPr>
        <a:xfrm>
          <a:off x="336128" y="3815078"/>
          <a:ext cx="2057400"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Medical Services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194734</xdr:colOff>
      <xdr:row>0</xdr:row>
      <xdr:rowOff>42333</xdr:rowOff>
    </xdr:from>
    <xdr:to>
      <xdr:col>7</xdr:col>
      <xdr:colOff>245534</xdr:colOff>
      <xdr:row>0</xdr:row>
      <xdr:rowOff>316653</xdr:rowOff>
    </xdr:to>
    <xdr:sp macro="[0]!Sheet30.CloseInfoButtons" textlink="">
      <xdr:nvSpPr>
        <xdr:cNvPr id="3" name="shpLinkCritCare"/>
        <xdr:cNvSpPr/>
      </xdr:nvSpPr>
      <xdr:spPr>
        <a:xfrm>
          <a:off x="5063067" y="42333"/>
          <a:ext cx="2057400" cy="274320"/>
        </a:xfrm>
        <a:prstGeom prst="bevel">
          <a:avLst/>
        </a:prstGeom>
        <a:solidFill>
          <a:schemeClr val="bg1">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Close Page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7421880</xdr:colOff>
      <xdr:row>3</xdr:row>
      <xdr:rowOff>60960</xdr:rowOff>
    </xdr:from>
    <xdr:to>
      <xdr:col>5</xdr:col>
      <xdr:colOff>9022080</xdr:colOff>
      <xdr:row>3</xdr:row>
      <xdr:rowOff>326136</xdr:rowOff>
    </xdr:to>
    <xdr:sp macro="[0]!ReturnToAdmin" textlink="">
      <xdr:nvSpPr>
        <xdr:cNvPr id="2" name="shpReturnToAdmin"/>
        <xdr:cNvSpPr/>
      </xdr:nvSpPr>
      <xdr:spPr>
        <a:xfrm>
          <a:off x="9860280" y="28956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678180</xdr:colOff>
      <xdr:row>3</xdr:row>
      <xdr:rowOff>60960</xdr:rowOff>
    </xdr:from>
    <xdr:to>
      <xdr:col>9</xdr:col>
      <xdr:colOff>2278380</xdr:colOff>
      <xdr:row>3</xdr:row>
      <xdr:rowOff>326136</xdr:rowOff>
    </xdr:to>
    <xdr:sp macro="[0]!ReturnToAdmin" textlink="">
      <xdr:nvSpPr>
        <xdr:cNvPr id="2" name="shpReturnToAdmin"/>
        <xdr:cNvSpPr/>
      </xdr:nvSpPr>
      <xdr:spPr>
        <a:xfrm>
          <a:off x="7421880" y="28956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289560</xdr:colOff>
      <xdr:row>3</xdr:row>
      <xdr:rowOff>60960</xdr:rowOff>
    </xdr:from>
    <xdr:to>
      <xdr:col>7</xdr:col>
      <xdr:colOff>830580</xdr:colOff>
      <xdr:row>3</xdr:row>
      <xdr:rowOff>326136</xdr:rowOff>
    </xdr:to>
    <xdr:sp macro="[0]!ReturnToAdmin" textlink="">
      <xdr:nvSpPr>
        <xdr:cNvPr id="2" name="shpReturnToAdmin"/>
        <xdr:cNvSpPr/>
      </xdr:nvSpPr>
      <xdr:spPr>
        <a:xfrm>
          <a:off x="5334000" y="28956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746760</xdr:colOff>
      <xdr:row>82</xdr:row>
      <xdr:rowOff>38100</xdr:rowOff>
    </xdr:from>
    <xdr:to>
      <xdr:col>30</xdr:col>
      <xdr:colOff>3810</xdr:colOff>
      <xdr:row>82</xdr:row>
      <xdr:rowOff>304800</xdr:rowOff>
    </xdr:to>
    <xdr:sp macro="[0]!DeleteCriteria.DeleteCriteria" textlink="">
      <xdr:nvSpPr>
        <xdr:cNvPr id="65" name="shpDeleteRowSupplies"/>
        <xdr:cNvSpPr/>
      </xdr:nvSpPr>
      <xdr:spPr>
        <a:xfrm>
          <a:off x="13487400" y="17564100"/>
          <a:ext cx="1596390" cy="266700"/>
        </a:xfrm>
        <a:prstGeom prst="bevel">
          <a:avLst/>
        </a:prstGeom>
        <a:solidFill>
          <a:schemeClr val="tx2">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2" name="shpReturnToAdmin"/>
        <xdr:cNvSpPr/>
      </xdr:nvSpPr>
      <xdr:spPr>
        <a:xfrm>
          <a:off x="1330642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a:t>
          </a:r>
          <a:r>
            <a:rPr lang="en-US" sz="900" b="1" baseline="0">
              <a:solidFill>
                <a:sysClr val="windowText" lastClr="000000"/>
              </a:solidFill>
              <a:latin typeface="Arial" panose="020B0604020202020204" pitchFamily="34" charset="0"/>
              <a:cs typeface="Arial" panose="020B0604020202020204" pitchFamily="34" charset="0"/>
            </a:rPr>
            <a:t> Page</a:t>
          </a:r>
          <a:endParaRPr lang="en-US" sz="9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29</xdr:col>
      <xdr:colOff>742950</xdr:colOff>
      <xdr:row>12</xdr:row>
      <xdr:rowOff>38100</xdr:rowOff>
    </xdr:from>
    <xdr:to>
      <xdr:col>30</xdr:col>
      <xdr:colOff>0</xdr:colOff>
      <xdr:row>12</xdr:row>
      <xdr:rowOff>304800</xdr:rowOff>
    </xdr:to>
    <xdr:sp macro="[0]!DeleteCriteria.DeleteCriteria" textlink="">
      <xdr:nvSpPr>
        <xdr:cNvPr id="3" name="shpDeleteRowStaff"/>
        <xdr:cNvSpPr/>
      </xdr:nvSpPr>
      <xdr:spPr>
        <a:xfrm>
          <a:off x="13483590" y="2171700"/>
          <a:ext cx="1596390" cy="266700"/>
        </a:xfrm>
        <a:prstGeom prst="bevel">
          <a:avLst/>
        </a:prstGeom>
        <a:solidFill>
          <a:schemeClr val="tx2">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26</xdr:col>
      <xdr:colOff>190500</xdr:colOff>
      <xdr:row>19</xdr:row>
      <xdr:rowOff>38100</xdr:rowOff>
    </xdr:from>
    <xdr:to>
      <xdr:col>29</xdr:col>
      <xdr:colOff>582930</xdr:colOff>
      <xdr:row>19</xdr:row>
      <xdr:rowOff>304800</xdr:rowOff>
    </xdr:to>
    <xdr:sp macro="[0]!AddNewCriteria" textlink="">
      <xdr:nvSpPr>
        <xdr:cNvPr id="4" name="shpAddRowPlans"/>
        <xdr:cNvSpPr/>
      </xdr:nvSpPr>
      <xdr:spPr>
        <a:xfrm>
          <a:off x="11727180" y="3505200"/>
          <a:ext cx="1596390" cy="266700"/>
        </a:xfrm>
        <a:prstGeom prst="bevel">
          <a:avLst/>
        </a:prstGeom>
        <a:solidFill>
          <a:schemeClr val="tx2">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201930</xdr:colOff>
      <xdr:row>82</xdr:row>
      <xdr:rowOff>38100</xdr:rowOff>
    </xdr:from>
    <xdr:to>
      <xdr:col>29</xdr:col>
      <xdr:colOff>594360</xdr:colOff>
      <xdr:row>82</xdr:row>
      <xdr:rowOff>304800</xdr:rowOff>
    </xdr:to>
    <xdr:sp macro="[0]!AddNewCriteria" textlink="">
      <xdr:nvSpPr>
        <xdr:cNvPr id="6" name="shpAddRowSupplies"/>
        <xdr:cNvSpPr/>
      </xdr:nvSpPr>
      <xdr:spPr>
        <a:xfrm>
          <a:off x="11738610" y="17564100"/>
          <a:ext cx="1596390" cy="266700"/>
        </a:xfrm>
        <a:prstGeom prst="bevel">
          <a:avLst/>
        </a:prstGeom>
        <a:solidFill>
          <a:schemeClr val="tx2">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85725</xdr:rowOff>
    </xdr:from>
    <xdr:to>
      <xdr:col>3</xdr:col>
      <xdr:colOff>1857374</xdr:colOff>
      <xdr:row>14</xdr:row>
      <xdr:rowOff>247649</xdr:rowOff>
    </xdr:to>
    <xdr:sp macro="[0]!Sheet25.InfoButtons" textlink="">
      <xdr:nvSpPr>
        <xdr:cNvPr id="8" name="shp_StaffInfo1"/>
        <xdr:cNvSpPr/>
      </xdr:nvSpPr>
      <xdr:spPr>
        <a:xfrm>
          <a:off x="2023110" y="29051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85725</xdr:rowOff>
    </xdr:from>
    <xdr:to>
      <xdr:col>3</xdr:col>
      <xdr:colOff>1857374</xdr:colOff>
      <xdr:row>16</xdr:row>
      <xdr:rowOff>247649</xdr:rowOff>
    </xdr:to>
    <xdr:sp macro="[0]!Sheet25.InfoButtons" textlink="">
      <xdr:nvSpPr>
        <xdr:cNvPr id="9" name="shp_StaffInfo2"/>
        <xdr:cNvSpPr/>
      </xdr:nvSpPr>
      <xdr:spPr>
        <a:xfrm>
          <a:off x="2023110" y="3324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21</xdr:row>
      <xdr:rowOff>85727</xdr:rowOff>
    </xdr:from>
    <xdr:to>
      <xdr:col>3</xdr:col>
      <xdr:colOff>1857374</xdr:colOff>
      <xdr:row>21</xdr:row>
      <xdr:rowOff>247651</xdr:rowOff>
    </xdr:to>
    <xdr:sp macro="[0]!Sheet25.InfoButtons" textlink="">
      <xdr:nvSpPr>
        <xdr:cNvPr id="10" name="shp_PlanInfo1"/>
        <xdr:cNvSpPr/>
      </xdr:nvSpPr>
      <xdr:spPr>
        <a:xfrm>
          <a:off x="2023110" y="42386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67</xdr:row>
      <xdr:rowOff>85725</xdr:rowOff>
    </xdr:from>
    <xdr:to>
      <xdr:col>3</xdr:col>
      <xdr:colOff>1857374</xdr:colOff>
      <xdr:row>67</xdr:row>
      <xdr:rowOff>247649</xdr:rowOff>
    </xdr:to>
    <xdr:sp macro="[0]!Sheet25.InfoButtons" textlink="">
      <xdr:nvSpPr>
        <xdr:cNvPr id="11" name="shp_PlanInfo25"/>
        <xdr:cNvSpPr/>
      </xdr:nvSpPr>
      <xdr:spPr>
        <a:xfrm>
          <a:off x="2023110" y="4657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69</xdr:row>
      <xdr:rowOff>95252</xdr:rowOff>
    </xdr:from>
    <xdr:to>
      <xdr:col>3</xdr:col>
      <xdr:colOff>1857374</xdr:colOff>
      <xdr:row>69</xdr:row>
      <xdr:rowOff>257176</xdr:rowOff>
    </xdr:to>
    <xdr:sp macro="[0]!Sheet25.InfoButtons" textlink="">
      <xdr:nvSpPr>
        <xdr:cNvPr id="13" name="shp_PlanInfo26"/>
        <xdr:cNvSpPr/>
      </xdr:nvSpPr>
      <xdr:spPr>
        <a:xfrm>
          <a:off x="2023110" y="55054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71</xdr:row>
      <xdr:rowOff>95250</xdr:rowOff>
    </xdr:from>
    <xdr:to>
      <xdr:col>3</xdr:col>
      <xdr:colOff>1857374</xdr:colOff>
      <xdr:row>71</xdr:row>
      <xdr:rowOff>257174</xdr:rowOff>
    </xdr:to>
    <xdr:sp macro="[0]!Sheet25.InfoButtons" textlink="">
      <xdr:nvSpPr>
        <xdr:cNvPr id="14" name="shp_PlanInfo27"/>
        <xdr:cNvSpPr/>
      </xdr:nvSpPr>
      <xdr:spPr>
        <a:xfrm>
          <a:off x="2023110" y="5924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77</xdr:row>
      <xdr:rowOff>95250</xdr:rowOff>
    </xdr:from>
    <xdr:to>
      <xdr:col>3</xdr:col>
      <xdr:colOff>1857374</xdr:colOff>
      <xdr:row>77</xdr:row>
      <xdr:rowOff>257174</xdr:rowOff>
    </xdr:to>
    <xdr:sp macro="[0]!Sheet25.InfoButtons" textlink="">
      <xdr:nvSpPr>
        <xdr:cNvPr id="15" name="shp_PlanInfo30"/>
        <xdr:cNvSpPr/>
      </xdr:nvSpPr>
      <xdr:spPr>
        <a:xfrm>
          <a:off x="2023110" y="63436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79</xdr:row>
      <xdr:rowOff>95252</xdr:rowOff>
    </xdr:from>
    <xdr:to>
      <xdr:col>3</xdr:col>
      <xdr:colOff>1857374</xdr:colOff>
      <xdr:row>79</xdr:row>
      <xdr:rowOff>257176</xdr:rowOff>
    </xdr:to>
    <xdr:sp macro="[0]!Sheet25.InfoButtons" textlink="">
      <xdr:nvSpPr>
        <xdr:cNvPr id="19" name="shp_PlanInfo31"/>
        <xdr:cNvSpPr/>
      </xdr:nvSpPr>
      <xdr:spPr>
        <a:xfrm>
          <a:off x="2023110" y="67627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84</xdr:row>
      <xdr:rowOff>85725</xdr:rowOff>
    </xdr:from>
    <xdr:to>
      <xdr:col>3</xdr:col>
      <xdr:colOff>1857374</xdr:colOff>
      <xdr:row>84</xdr:row>
      <xdr:rowOff>247649</xdr:rowOff>
    </xdr:to>
    <xdr:sp macro="[0]!Sheet25.InfoButtons" textlink="">
      <xdr:nvSpPr>
        <xdr:cNvPr id="21" name="shp_SuppliesInfo1"/>
        <xdr:cNvSpPr/>
      </xdr:nvSpPr>
      <xdr:spPr>
        <a:xfrm>
          <a:off x="2023110" y="10258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86</xdr:row>
      <xdr:rowOff>85723</xdr:rowOff>
    </xdr:from>
    <xdr:to>
      <xdr:col>3</xdr:col>
      <xdr:colOff>1857374</xdr:colOff>
      <xdr:row>86</xdr:row>
      <xdr:rowOff>247647</xdr:rowOff>
    </xdr:to>
    <xdr:sp macro="[0]!Sheet25.InfoButtons" textlink="">
      <xdr:nvSpPr>
        <xdr:cNvPr id="22" name="shp_SuppliesInfo2"/>
        <xdr:cNvSpPr/>
      </xdr:nvSpPr>
      <xdr:spPr>
        <a:xfrm>
          <a:off x="2023110" y="10677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90</xdr:row>
      <xdr:rowOff>95250</xdr:rowOff>
    </xdr:from>
    <xdr:to>
      <xdr:col>3</xdr:col>
      <xdr:colOff>1857374</xdr:colOff>
      <xdr:row>90</xdr:row>
      <xdr:rowOff>257174</xdr:rowOff>
    </xdr:to>
    <xdr:sp macro="[0]!Sheet25.InfoButtons" textlink="">
      <xdr:nvSpPr>
        <xdr:cNvPr id="23" name="shp_SuppliesInfo5"/>
        <xdr:cNvSpPr/>
      </xdr:nvSpPr>
      <xdr:spPr>
        <a:xfrm>
          <a:off x="2023110" y="111061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92</xdr:row>
      <xdr:rowOff>85723</xdr:rowOff>
    </xdr:from>
    <xdr:to>
      <xdr:col>3</xdr:col>
      <xdr:colOff>1857374</xdr:colOff>
      <xdr:row>92</xdr:row>
      <xdr:rowOff>247647</xdr:rowOff>
    </xdr:to>
    <xdr:sp macro="[0]!Sheet25.InfoButtons" textlink="">
      <xdr:nvSpPr>
        <xdr:cNvPr id="24" name="shp_SuppliesInfo6"/>
        <xdr:cNvSpPr/>
      </xdr:nvSpPr>
      <xdr:spPr>
        <a:xfrm>
          <a:off x="2023110" y="115157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94</xdr:row>
      <xdr:rowOff>85725</xdr:rowOff>
    </xdr:from>
    <xdr:to>
      <xdr:col>3</xdr:col>
      <xdr:colOff>1857374</xdr:colOff>
      <xdr:row>94</xdr:row>
      <xdr:rowOff>247649</xdr:rowOff>
    </xdr:to>
    <xdr:sp macro="[0]!Sheet25.InfoButtons" textlink="">
      <xdr:nvSpPr>
        <xdr:cNvPr id="25" name="shp_SuppliesInfo7"/>
        <xdr:cNvSpPr/>
      </xdr:nvSpPr>
      <xdr:spPr>
        <a:xfrm>
          <a:off x="2023110" y="11934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96</xdr:row>
      <xdr:rowOff>85723</xdr:rowOff>
    </xdr:from>
    <xdr:to>
      <xdr:col>3</xdr:col>
      <xdr:colOff>1857374</xdr:colOff>
      <xdr:row>96</xdr:row>
      <xdr:rowOff>247647</xdr:rowOff>
    </xdr:to>
    <xdr:sp macro="[0]!Sheet25.InfoButtons" textlink="">
      <xdr:nvSpPr>
        <xdr:cNvPr id="26" name="shp_SuppliesInfo8"/>
        <xdr:cNvSpPr/>
      </xdr:nvSpPr>
      <xdr:spPr>
        <a:xfrm>
          <a:off x="2023110" y="12353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98</xdr:row>
      <xdr:rowOff>85725</xdr:rowOff>
    </xdr:from>
    <xdr:to>
      <xdr:col>3</xdr:col>
      <xdr:colOff>1857374</xdr:colOff>
      <xdr:row>98</xdr:row>
      <xdr:rowOff>247649</xdr:rowOff>
    </xdr:to>
    <xdr:sp macro="[0]!Sheet25.InfoButtons" textlink="">
      <xdr:nvSpPr>
        <xdr:cNvPr id="27" name="shp_SuppliesInfo9"/>
        <xdr:cNvSpPr/>
      </xdr:nvSpPr>
      <xdr:spPr>
        <a:xfrm>
          <a:off x="2023110" y="127730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100</xdr:row>
      <xdr:rowOff>85723</xdr:rowOff>
    </xdr:from>
    <xdr:to>
      <xdr:col>3</xdr:col>
      <xdr:colOff>1857374</xdr:colOff>
      <xdr:row>100</xdr:row>
      <xdr:rowOff>247647</xdr:rowOff>
    </xdr:to>
    <xdr:sp macro="[0]!Sheet25.InfoButtons" textlink="">
      <xdr:nvSpPr>
        <xdr:cNvPr id="28" name="shp_SuppliesInfo10"/>
        <xdr:cNvSpPr/>
      </xdr:nvSpPr>
      <xdr:spPr>
        <a:xfrm>
          <a:off x="2023110" y="13192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106</xdr:row>
      <xdr:rowOff>85723</xdr:rowOff>
    </xdr:from>
    <xdr:to>
      <xdr:col>3</xdr:col>
      <xdr:colOff>1857374</xdr:colOff>
      <xdr:row>106</xdr:row>
      <xdr:rowOff>247647</xdr:rowOff>
    </xdr:to>
    <xdr:sp macro="[0]!Sheet25.InfoButtons" textlink="">
      <xdr:nvSpPr>
        <xdr:cNvPr id="38" name="shp_SuppliesInfo13"/>
        <xdr:cNvSpPr/>
      </xdr:nvSpPr>
      <xdr:spPr>
        <a:xfrm>
          <a:off x="2023110" y="16964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85725</xdr:rowOff>
    </xdr:from>
    <xdr:to>
      <xdr:col>3</xdr:col>
      <xdr:colOff>1857374</xdr:colOff>
      <xdr:row>25</xdr:row>
      <xdr:rowOff>247649</xdr:rowOff>
    </xdr:to>
    <xdr:sp macro="[0]!Sheet25.InfoButtons" textlink="">
      <xdr:nvSpPr>
        <xdr:cNvPr id="40" name="shp_PlanInfo3"/>
        <xdr:cNvSpPr/>
      </xdr:nvSpPr>
      <xdr:spPr>
        <a:xfrm>
          <a:off x="2019300" y="8277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76200</xdr:rowOff>
    </xdr:from>
    <xdr:to>
      <xdr:col>3</xdr:col>
      <xdr:colOff>1857374</xdr:colOff>
      <xdr:row>27</xdr:row>
      <xdr:rowOff>238124</xdr:rowOff>
    </xdr:to>
    <xdr:sp macro="[0]!Sheet25.InfoButtons" textlink="">
      <xdr:nvSpPr>
        <xdr:cNvPr id="41" name="shp_PlanInfo4"/>
        <xdr:cNvSpPr/>
      </xdr:nvSpPr>
      <xdr:spPr>
        <a:xfrm>
          <a:off x="2019300" y="86868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95252</xdr:rowOff>
    </xdr:from>
    <xdr:to>
      <xdr:col>3</xdr:col>
      <xdr:colOff>1857374</xdr:colOff>
      <xdr:row>29</xdr:row>
      <xdr:rowOff>257176</xdr:rowOff>
    </xdr:to>
    <xdr:sp macro="[0]!Sheet25.InfoButtons" textlink="">
      <xdr:nvSpPr>
        <xdr:cNvPr id="42" name="shp_PlanInfo5"/>
        <xdr:cNvSpPr/>
      </xdr:nvSpPr>
      <xdr:spPr>
        <a:xfrm>
          <a:off x="2019300" y="91249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95250</xdr:rowOff>
    </xdr:from>
    <xdr:to>
      <xdr:col>3</xdr:col>
      <xdr:colOff>1857374</xdr:colOff>
      <xdr:row>31</xdr:row>
      <xdr:rowOff>257174</xdr:rowOff>
    </xdr:to>
    <xdr:sp macro="[0]!Sheet25.InfoButtons" textlink="">
      <xdr:nvSpPr>
        <xdr:cNvPr id="43" name="shp_PlanInfo6"/>
        <xdr:cNvSpPr/>
      </xdr:nvSpPr>
      <xdr:spPr>
        <a:xfrm>
          <a:off x="2019300" y="95440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33</xdr:row>
      <xdr:rowOff>95250</xdr:rowOff>
    </xdr:from>
    <xdr:to>
      <xdr:col>3</xdr:col>
      <xdr:colOff>1857374</xdr:colOff>
      <xdr:row>33</xdr:row>
      <xdr:rowOff>257174</xdr:rowOff>
    </xdr:to>
    <xdr:sp macro="[0]!Sheet25.InfoButtons" textlink="">
      <xdr:nvSpPr>
        <xdr:cNvPr id="44" name="shp_PlanInfo7"/>
        <xdr:cNvSpPr/>
      </xdr:nvSpPr>
      <xdr:spPr>
        <a:xfrm>
          <a:off x="2019300" y="99631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35</xdr:row>
      <xdr:rowOff>95252</xdr:rowOff>
    </xdr:from>
    <xdr:to>
      <xdr:col>3</xdr:col>
      <xdr:colOff>1857374</xdr:colOff>
      <xdr:row>35</xdr:row>
      <xdr:rowOff>257176</xdr:rowOff>
    </xdr:to>
    <xdr:sp macro="[0]!Sheet25.InfoButtons" textlink="">
      <xdr:nvSpPr>
        <xdr:cNvPr id="45" name="shp_PlanInfo8"/>
        <xdr:cNvSpPr/>
      </xdr:nvSpPr>
      <xdr:spPr>
        <a:xfrm>
          <a:off x="2019300" y="103822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37</xdr:row>
      <xdr:rowOff>85725</xdr:rowOff>
    </xdr:from>
    <xdr:to>
      <xdr:col>3</xdr:col>
      <xdr:colOff>1857374</xdr:colOff>
      <xdr:row>37</xdr:row>
      <xdr:rowOff>247649</xdr:rowOff>
    </xdr:to>
    <xdr:sp macro="[0]!Sheet25.InfoButtons" textlink="">
      <xdr:nvSpPr>
        <xdr:cNvPr id="46" name="shp_PlanInfo9"/>
        <xdr:cNvSpPr/>
      </xdr:nvSpPr>
      <xdr:spPr>
        <a:xfrm>
          <a:off x="2019300" y="9877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39</xdr:row>
      <xdr:rowOff>76200</xdr:rowOff>
    </xdr:from>
    <xdr:to>
      <xdr:col>3</xdr:col>
      <xdr:colOff>1857374</xdr:colOff>
      <xdr:row>39</xdr:row>
      <xdr:rowOff>238124</xdr:rowOff>
    </xdr:to>
    <xdr:sp macro="[0]!Sheet25.InfoButtons" textlink="">
      <xdr:nvSpPr>
        <xdr:cNvPr id="47" name="shp_PlanInfo10"/>
        <xdr:cNvSpPr/>
      </xdr:nvSpPr>
      <xdr:spPr>
        <a:xfrm>
          <a:off x="2019300" y="102870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41</xdr:row>
      <xdr:rowOff>95252</xdr:rowOff>
    </xdr:from>
    <xdr:to>
      <xdr:col>3</xdr:col>
      <xdr:colOff>1857374</xdr:colOff>
      <xdr:row>41</xdr:row>
      <xdr:rowOff>257176</xdr:rowOff>
    </xdr:to>
    <xdr:sp macro="[0]!Sheet25.InfoButtons" textlink="">
      <xdr:nvSpPr>
        <xdr:cNvPr id="48" name="shp_PlanInfo11"/>
        <xdr:cNvSpPr/>
      </xdr:nvSpPr>
      <xdr:spPr>
        <a:xfrm>
          <a:off x="2019300" y="107251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43</xdr:row>
      <xdr:rowOff>95250</xdr:rowOff>
    </xdr:from>
    <xdr:to>
      <xdr:col>3</xdr:col>
      <xdr:colOff>1857374</xdr:colOff>
      <xdr:row>43</xdr:row>
      <xdr:rowOff>257174</xdr:rowOff>
    </xdr:to>
    <xdr:sp macro="[0]!Sheet25.InfoButtons" textlink="">
      <xdr:nvSpPr>
        <xdr:cNvPr id="49" name="shp_PlanInfo12"/>
        <xdr:cNvSpPr/>
      </xdr:nvSpPr>
      <xdr:spPr>
        <a:xfrm>
          <a:off x="2019300" y="111442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47</xdr:row>
      <xdr:rowOff>95250</xdr:rowOff>
    </xdr:from>
    <xdr:to>
      <xdr:col>3</xdr:col>
      <xdr:colOff>1857374</xdr:colOff>
      <xdr:row>47</xdr:row>
      <xdr:rowOff>257174</xdr:rowOff>
    </xdr:to>
    <xdr:sp macro="[0]!Sheet25.InfoButtons" textlink="">
      <xdr:nvSpPr>
        <xdr:cNvPr id="50" name="shp_PlanInfo14"/>
        <xdr:cNvSpPr/>
      </xdr:nvSpPr>
      <xdr:spPr>
        <a:xfrm>
          <a:off x="2019300" y="115633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49</xdr:row>
      <xdr:rowOff>95252</xdr:rowOff>
    </xdr:from>
    <xdr:to>
      <xdr:col>3</xdr:col>
      <xdr:colOff>1857374</xdr:colOff>
      <xdr:row>49</xdr:row>
      <xdr:rowOff>257176</xdr:rowOff>
    </xdr:to>
    <xdr:sp macro="[0]!Sheet25.InfoButtons" textlink="">
      <xdr:nvSpPr>
        <xdr:cNvPr id="51" name="shp_PlanInfo15"/>
        <xdr:cNvSpPr/>
      </xdr:nvSpPr>
      <xdr:spPr>
        <a:xfrm>
          <a:off x="2019300" y="119824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51</xdr:row>
      <xdr:rowOff>85725</xdr:rowOff>
    </xdr:from>
    <xdr:to>
      <xdr:col>3</xdr:col>
      <xdr:colOff>1857374</xdr:colOff>
      <xdr:row>51</xdr:row>
      <xdr:rowOff>247649</xdr:rowOff>
    </xdr:to>
    <xdr:sp macro="[0]!Sheet25.InfoButtons" textlink="">
      <xdr:nvSpPr>
        <xdr:cNvPr id="52" name="shp_PlanInfo16"/>
        <xdr:cNvSpPr/>
      </xdr:nvSpPr>
      <xdr:spPr>
        <a:xfrm>
          <a:off x="2019300" y="114776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53</xdr:row>
      <xdr:rowOff>76200</xdr:rowOff>
    </xdr:from>
    <xdr:to>
      <xdr:col>3</xdr:col>
      <xdr:colOff>1857374</xdr:colOff>
      <xdr:row>53</xdr:row>
      <xdr:rowOff>238124</xdr:rowOff>
    </xdr:to>
    <xdr:sp macro="[0]!Sheet25.InfoButtons" textlink="">
      <xdr:nvSpPr>
        <xdr:cNvPr id="53" name="shp_PlanInfo17"/>
        <xdr:cNvSpPr/>
      </xdr:nvSpPr>
      <xdr:spPr>
        <a:xfrm>
          <a:off x="2019300" y="118872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55</xdr:row>
      <xdr:rowOff>95252</xdr:rowOff>
    </xdr:from>
    <xdr:to>
      <xdr:col>3</xdr:col>
      <xdr:colOff>1857374</xdr:colOff>
      <xdr:row>55</xdr:row>
      <xdr:rowOff>257176</xdr:rowOff>
    </xdr:to>
    <xdr:sp macro="[0]!Sheet25.InfoButtons" textlink="">
      <xdr:nvSpPr>
        <xdr:cNvPr id="54" name="shp_PlanInfo18"/>
        <xdr:cNvSpPr/>
      </xdr:nvSpPr>
      <xdr:spPr>
        <a:xfrm>
          <a:off x="2019300" y="123253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57</xdr:row>
      <xdr:rowOff>95250</xdr:rowOff>
    </xdr:from>
    <xdr:to>
      <xdr:col>3</xdr:col>
      <xdr:colOff>1857374</xdr:colOff>
      <xdr:row>57</xdr:row>
      <xdr:rowOff>257174</xdr:rowOff>
    </xdr:to>
    <xdr:sp macro="[0]!Sheet25.InfoButtons" textlink="">
      <xdr:nvSpPr>
        <xdr:cNvPr id="55" name="shp_PlanInfo19"/>
        <xdr:cNvSpPr/>
      </xdr:nvSpPr>
      <xdr:spPr>
        <a:xfrm>
          <a:off x="2019300" y="127444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59</xdr:row>
      <xdr:rowOff>95250</xdr:rowOff>
    </xdr:from>
    <xdr:to>
      <xdr:col>3</xdr:col>
      <xdr:colOff>1857374</xdr:colOff>
      <xdr:row>59</xdr:row>
      <xdr:rowOff>257174</xdr:rowOff>
    </xdr:to>
    <xdr:sp macro="[0]!Sheet25.InfoButtons" textlink="">
      <xdr:nvSpPr>
        <xdr:cNvPr id="56" name="shp_PlanInfo20"/>
        <xdr:cNvSpPr/>
      </xdr:nvSpPr>
      <xdr:spPr>
        <a:xfrm>
          <a:off x="2019300" y="13163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61</xdr:row>
      <xdr:rowOff>95252</xdr:rowOff>
    </xdr:from>
    <xdr:to>
      <xdr:col>3</xdr:col>
      <xdr:colOff>1857374</xdr:colOff>
      <xdr:row>61</xdr:row>
      <xdr:rowOff>257176</xdr:rowOff>
    </xdr:to>
    <xdr:sp macro="[0]!Sheet25.InfoButtons" textlink="">
      <xdr:nvSpPr>
        <xdr:cNvPr id="57" name="shp_PlanInfo21"/>
        <xdr:cNvSpPr/>
      </xdr:nvSpPr>
      <xdr:spPr>
        <a:xfrm>
          <a:off x="2019300" y="135826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63</xdr:row>
      <xdr:rowOff>85725</xdr:rowOff>
    </xdr:from>
    <xdr:to>
      <xdr:col>3</xdr:col>
      <xdr:colOff>1857374</xdr:colOff>
      <xdr:row>63</xdr:row>
      <xdr:rowOff>247649</xdr:rowOff>
    </xdr:to>
    <xdr:sp macro="[0]!Sheet25.InfoButtons" textlink="">
      <xdr:nvSpPr>
        <xdr:cNvPr id="59" name="shp_PlanInfo23"/>
        <xdr:cNvSpPr/>
      </xdr:nvSpPr>
      <xdr:spPr>
        <a:xfrm>
          <a:off x="2019300" y="133445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65</xdr:row>
      <xdr:rowOff>85725</xdr:rowOff>
    </xdr:from>
    <xdr:to>
      <xdr:col>3</xdr:col>
      <xdr:colOff>1857374</xdr:colOff>
      <xdr:row>65</xdr:row>
      <xdr:rowOff>247649</xdr:rowOff>
    </xdr:to>
    <xdr:sp macro="[0]!Sheet25.InfoButtons" textlink="">
      <xdr:nvSpPr>
        <xdr:cNvPr id="60" name="shp_PlanInfo24"/>
        <xdr:cNvSpPr/>
      </xdr:nvSpPr>
      <xdr:spPr>
        <a:xfrm>
          <a:off x="2019300" y="13611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85725</xdr:rowOff>
    </xdr:from>
    <xdr:to>
      <xdr:col>3</xdr:col>
      <xdr:colOff>1857374</xdr:colOff>
      <xdr:row>23</xdr:row>
      <xdr:rowOff>247649</xdr:rowOff>
    </xdr:to>
    <xdr:sp macro="[0]!Sheet25.InfoButtons" textlink="">
      <xdr:nvSpPr>
        <xdr:cNvPr id="76" name="shp_PlanInfo2"/>
        <xdr:cNvSpPr/>
      </xdr:nvSpPr>
      <xdr:spPr>
        <a:xfrm>
          <a:off x="2019300" y="53911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102</xdr:row>
      <xdr:rowOff>85723</xdr:rowOff>
    </xdr:from>
    <xdr:to>
      <xdr:col>3</xdr:col>
      <xdr:colOff>1857374</xdr:colOff>
      <xdr:row>102</xdr:row>
      <xdr:rowOff>247647</xdr:rowOff>
    </xdr:to>
    <xdr:sp macro="[0]!Sheet25.InfoButtons" textlink="">
      <xdr:nvSpPr>
        <xdr:cNvPr id="77" name="shp_SuppliesInfo11"/>
        <xdr:cNvSpPr/>
      </xdr:nvSpPr>
      <xdr:spPr>
        <a:xfrm>
          <a:off x="2023110" y="2833306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104</xdr:row>
      <xdr:rowOff>85723</xdr:rowOff>
    </xdr:from>
    <xdr:to>
      <xdr:col>3</xdr:col>
      <xdr:colOff>1857374</xdr:colOff>
      <xdr:row>104</xdr:row>
      <xdr:rowOff>247647</xdr:rowOff>
    </xdr:to>
    <xdr:sp macro="[0]!Sheet25.InfoButtons" textlink="">
      <xdr:nvSpPr>
        <xdr:cNvPr id="78" name="shp_SuppliesInfo12"/>
        <xdr:cNvSpPr/>
      </xdr:nvSpPr>
      <xdr:spPr>
        <a:xfrm>
          <a:off x="2023110" y="2833306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88</xdr:row>
      <xdr:rowOff>85723</xdr:rowOff>
    </xdr:from>
    <xdr:to>
      <xdr:col>3</xdr:col>
      <xdr:colOff>1857374</xdr:colOff>
      <xdr:row>88</xdr:row>
      <xdr:rowOff>247647</xdr:rowOff>
    </xdr:to>
    <xdr:sp macro="[0]!Sheet25.InfoButtons" textlink="">
      <xdr:nvSpPr>
        <xdr:cNvPr id="62" name="shp_SuppliesInfo3"/>
        <xdr:cNvSpPr/>
      </xdr:nvSpPr>
      <xdr:spPr>
        <a:xfrm>
          <a:off x="2023110" y="20012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190500</xdr:colOff>
      <xdr:row>12</xdr:row>
      <xdr:rowOff>45720</xdr:rowOff>
    </xdr:from>
    <xdr:to>
      <xdr:col>29</xdr:col>
      <xdr:colOff>582930</xdr:colOff>
      <xdr:row>12</xdr:row>
      <xdr:rowOff>312420</xdr:rowOff>
    </xdr:to>
    <xdr:sp macro="[0]!AddNewCriteriaStaff" textlink="">
      <xdr:nvSpPr>
        <xdr:cNvPr id="63" name="shpAddRowStaff"/>
        <xdr:cNvSpPr/>
      </xdr:nvSpPr>
      <xdr:spPr>
        <a:xfrm>
          <a:off x="11727180" y="2179320"/>
          <a:ext cx="1596390" cy="266700"/>
        </a:xfrm>
        <a:prstGeom prst="bevel">
          <a:avLst/>
        </a:prstGeom>
        <a:solidFill>
          <a:schemeClr val="tx2">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742950</xdr:colOff>
      <xdr:row>19</xdr:row>
      <xdr:rowOff>38100</xdr:rowOff>
    </xdr:from>
    <xdr:to>
      <xdr:col>30</xdr:col>
      <xdr:colOff>0</xdr:colOff>
      <xdr:row>19</xdr:row>
      <xdr:rowOff>304800</xdr:rowOff>
    </xdr:to>
    <xdr:sp macro="[0]!DeleteCriteria.DeleteCriteria" textlink="">
      <xdr:nvSpPr>
        <xdr:cNvPr id="64" name="shpDeletePlans"/>
        <xdr:cNvSpPr/>
      </xdr:nvSpPr>
      <xdr:spPr>
        <a:xfrm>
          <a:off x="13483590" y="3505200"/>
          <a:ext cx="1596390" cy="266700"/>
        </a:xfrm>
        <a:prstGeom prst="bevel">
          <a:avLst/>
        </a:prstGeom>
        <a:solidFill>
          <a:schemeClr val="tx2">
            <a:lumMod val="75000"/>
          </a:schemeClr>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3</xdr:col>
      <xdr:colOff>1695450</xdr:colOff>
      <xdr:row>45</xdr:row>
      <xdr:rowOff>95250</xdr:rowOff>
    </xdr:from>
    <xdr:to>
      <xdr:col>3</xdr:col>
      <xdr:colOff>1857374</xdr:colOff>
      <xdr:row>45</xdr:row>
      <xdr:rowOff>257174</xdr:rowOff>
    </xdr:to>
    <xdr:sp macro="[0]!Sheet25.InfoButtons" textlink="">
      <xdr:nvSpPr>
        <xdr:cNvPr id="58" name="shp_PlanInfo13"/>
        <xdr:cNvSpPr/>
      </xdr:nvSpPr>
      <xdr:spPr>
        <a:xfrm>
          <a:off x="1985010" y="87439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73</xdr:row>
      <xdr:rowOff>95250</xdr:rowOff>
    </xdr:from>
    <xdr:to>
      <xdr:col>3</xdr:col>
      <xdr:colOff>1857374</xdr:colOff>
      <xdr:row>73</xdr:row>
      <xdr:rowOff>257174</xdr:rowOff>
    </xdr:to>
    <xdr:sp macro="[0]!Sheet25.InfoButtons" textlink="">
      <xdr:nvSpPr>
        <xdr:cNvPr id="61" name="shp_PlanInfo28"/>
        <xdr:cNvSpPr/>
      </xdr:nvSpPr>
      <xdr:spPr>
        <a:xfrm>
          <a:off x="1985010" y="171640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75</xdr:row>
      <xdr:rowOff>95252</xdr:rowOff>
    </xdr:from>
    <xdr:to>
      <xdr:col>3</xdr:col>
      <xdr:colOff>1857374</xdr:colOff>
      <xdr:row>75</xdr:row>
      <xdr:rowOff>257176</xdr:rowOff>
    </xdr:to>
    <xdr:sp macro="[0]!Sheet25.InfoButtons" textlink="">
      <xdr:nvSpPr>
        <xdr:cNvPr id="66" name="shp_PlanInfo29"/>
        <xdr:cNvSpPr/>
      </xdr:nvSpPr>
      <xdr:spPr>
        <a:xfrm>
          <a:off x="1985010" y="175831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739140</xdr:colOff>
      <xdr:row>37</xdr:row>
      <xdr:rowOff>45720</xdr:rowOff>
    </xdr:from>
    <xdr:to>
      <xdr:col>29</xdr:col>
      <xdr:colOff>2335530</xdr:colOff>
      <xdr:row>37</xdr:row>
      <xdr:rowOff>312420</xdr:rowOff>
    </xdr:to>
    <xdr:sp macro="[0]!DeleteCriteria.DeleteCriteria" textlink="">
      <xdr:nvSpPr>
        <xdr:cNvPr id="18" name="shpDeleteRowSupplies"/>
        <xdr:cNvSpPr/>
      </xdr:nvSpPr>
      <xdr:spPr>
        <a:xfrm>
          <a:off x="13479780" y="804672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30</xdr:row>
      <xdr:rowOff>38100</xdr:rowOff>
    </xdr:from>
    <xdr:to>
      <xdr:col>29</xdr:col>
      <xdr:colOff>2335530</xdr:colOff>
      <xdr:row>30</xdr:row>
      <xdr:rowOff>304800</xdr:rowOff>
    </xdr:to>
    <xdr:sp macro="[0]!DeleteCriteria.DeleteCriteria" textlink="">
      <xdr:nvSpPr>
        <xdr:cNvPr id="22" name="shpDeleteRowSpace"/>
        <xdr:cNvSpPr/>
      </xdr:nvSpPr>
      <xdr:spPr>
        <a:xfrm>
          <a:off x="13479780" y="65532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19</xdr:row>
      <xdr:rowOff>45720</xdr:rowOff>
    </xdr:from>
    <xdr:to>
      <xdr:col>29</xdr:col>
      <xdr:colOff>2335530</xdr:colOff>
      <xdr:row>19</xdr:row>
      <xdr:rowOff>312420</xdr:rowOff>
    </xdr:to>
    <xdr:sp macro="[0]!DeleteCriteria.DeleteCriteria" textlink="">
      <xdr:nvSpPr>
        <xdr:cNvPr id="23" name="shpDeleteRowPlans"/>
        <xdr:cNvSpPr/>
      </xdr:nvSpPr>
      <xdr:spPr>
        <a:xfrm>
          <a:off x="13479780" y="423672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12</xdr:row>
      <xdr:rowOff>38100</xdr:rowOff>
    </xdr:from>
    <xdr:to>
      <xdr:col>29</xdr:col>
      <xdr:colOff>2335530</xdr:colOff>
      <xdr:row>12</xdr:row>
      <xdr:rowOff>304800</xdr:rowOff>
    </xdr:to>
    <xdr:sp macro="[0]!DeleteCriteria.DeleteCriteria" textlink="">
      <xdr:nvSpPr>
        <xdr:cNvPr id="19" name="shpDeleteRowStaff"/>
        <xdr:cNvSpPr/>
      </xdr:nvSpPr>
      <xdr:spPr>
        <a:xfrm>
          <a:off x="13479780" y="21717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194310</xdr:colOff>
      <xdr:row>19</xdr:row>
      <xdr:rowOff>38100</xdr:rowOff>
    </xdr:from>
    <xdr:to>
      <xdr:col>29</xdr:col>
      <xdr:colOff>586740</xdr:colOff>
      <xdr:row>19</xdr:row>
      <xdr:rowOff>304800</xdr:rowOff>
    </xdr:to>
    <xdr:sp macro="[0]!AddNewCriteria" textlink="">
      <xdr:nvSpPr>
        <xdr:cNvPr id="4" name="shpAddRowPlans"/>
        <xdr:cNvSpPr/>
      </xdr:nvSpPr>
      <xdr:spPr>
        <a:xfrm>
          <a:off x="11730990" y="42291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194310</xdr:colOff>
      <xdr:row>30</xdr:row>
      <xdr:rowOff>38100</xdr:rowOff>
    </xdr:from>
    <xdr:to>
      <xdr:col>29</xdr:col>
      <xdr:colOff>586740</xdr:colOff>
      <xdr:row>30</xdr:row>
      <xdr:rowOff>304800</xdr:rowOff>
    </xdr:to>
    <xdr:sp macro="[0]!AddNewCriteria" textlink="">
      <xdr:nvSpPr>
        <xdr:cNvPr id="6" name="shpAddRowSpace"/>
        <xdr:cNvSpPr/>
      </xdr:nvSpPr>
      <xdr:spPr>
        <a:xfrm>
          <a:off x="11730990" y="65532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81917</xdr:rowOff>
    </xdr:from>
    <xdr:to>
      <xdr:col>3</xdr:col>
      <xdr:colOff>1857374</xdr:colOff>
      <xdr:row>14</xdr:row>
      <xdr:rowOff>243841</xdr:rowOff>
    </xdr:to>
    <xdr:sp macro="[0]!Sheet5.InfoButtons" textlink="">
      <xdr:nvSpPr>
        <xdr:cNvPr id="7" name="shp_StaffInfo1"/>
        <xdr:cNvSpPr/>
      </xdr:nvSpPr>
      <xdr:spPr>
        <a:xfrm>
          <a:off x="2023110" y="263461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85725</xdr:rowOff>
    </xdr:from>
    <xdr:to>
      <xdr:col>3</xdr:col>
      <xdr:colOff>1857374</xdr:colOff>
      <xdr:row>16</xdr:row>
      <xdr:rowOff>247649</xdr:rowOff>
    </xdr:to>
    <xdr:sp macro="[0]!Sheet5.InfoButtons" textlink="">
      <xdr:nvSpPr>
        <xdr:cNvPr id="9" name="shp_StaffInfo2"/>
        <xdr:cNvSpPr/>
      </xdr:nvSpPr>
      <xdr:spPr>
        <a:xfrm>
          <a:off x="2023110" y="3324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21</xdr:row>
      <xdr:rowOff>85727</xdr:rowOff>
    </xdr:from>
    <xdr:to>
      <xdr:col>3</xdr:col>
      <xdr:colOff>1857374</xdr:colOff>
      <xdr:row>21</xdr:row>
      <xdr:rowOff>247651</xdr:rowOff>
    </xdr:to>
    <xdr:sp macro="[0]!Sheet5.InfoButtons" textlink="">
      <xdr:nvSpPr>
        <xdr:cNvPr id="10" name="shp_PlanInfo1"/>
        <xdr:cNvSpPr/>
      </xdr:nvSpPr>
      <xdr:spPr>
        <a:xfrm>
          <a:off x="2023110" y="42386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85725</xdr:rowOff>
    </xdr:from>
    <xdr:to>
      <xdr:col>3</xdr:col>
      <xdr:colOff>1857374</xdr:colOff>
      <xdr:row>23</xdr:row>
      <xdr:rowOff>247649</xdr:rowOff>
    </xdr:to>
    <xdr:sp macro="[0]!Sheet5.InfoButtons" textlink="">
      <xdr:nvSpPr>
        <xdr:cNvPr id="11" name="shp_PlanInfo2"/>
        <xdr:cNvSpPr/>
      </xdr:nvSpPr>
      <xdr:spPr>
        <a:xfrm>
          <a:off x="2023110" y="4657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76200</xdr:rowOff>
    </xdr:from>
    <xdr:to>
      <xdr:col>3</xdr:col>
      <xdr:colOff>1857374</xdr:colOff>
      <xdr:row>25</xdr:row>
      <xdr:rowOff>238124</xdr:rowOff>
    </xdr:to>
    <xdr:sp macro="[0]!Sheet5.InfoButtons" textlink="">
      <xdr:nvSpPr>
        <xdr:cNvPr id="12" name="shp_PlanInfo3"/>
        <xdr:cNvSpPr/>
      </xdr:nvSpPr>
      <xdr:spPr>
        <a:xfrm>
          <a:off x="2023110" y="50673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95250</xdr:rowOff>
    </xdr:from>
    <xdr:to>
      <xdr:col>3</xdr:col>
      <xdr:colOff>1857374</xdr:colOff>
      <xdr:row>27</xdr:row>
      <xdr:rowOff>257174</xdr:rowOff>
    </xdr:to>
    <xdr:sp macro="[0]!Sheet5.InfoButtons" textlink="">
      <xdr:nvSpPr>
        <xdr:cNvPr id="20" name="shp_PlanInfo4"/>
        <xdr:cNvSpPr/>
      </xdr:nvSpPr>
      <xdr:spPr>
        <a:xfrm>
          <a:off x="2023110" y="71818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32</xdr:row>
      <xdr:rowOff>85725</xdr:rowOff>
    </xdr:from>
    <xdr:to>
      <xdr:col>3</xdr:col>
      <xdr:colOff>1857374</xdr:colOff>
      <xdr:row>32</xdr:row>
      <xdr:rowOff>247649</xdr:rowOff>
    </xdr:to>
    <xdr:sp macro="[0]!Sheet5.InfoButtons" textlink="">
      <xdr:nvSpPr>
        <xdr:cNvPr id="21" name="shp_SpaceInfo1"/>
        <xdr:cNvSpPr/>
      </xdr:nvSpPr>
      <xdr:spPr>
        <a:xfrm>
          <a:off x="2023110" y="10258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194310</xdr:colOff>
      <xdr:row>12</xdr:row>
      <xdr:rowOff>38100</xdr:rowOff>
    </xdr:from>
    <xdr:to>
      <xdr:col>29</xdr:col>
      <xdr:colOff>586740</xdr:colOff>
      <xdr:row>12</xdr:row>
      <xdr:rowOff>304800</xdr:rowOff>
    </xdr:to>
    <xdr:sp macro="[0]!AddNewCriteriaStaff" textlink="">
      <xdr:nvSpPr>
        <xdr:cNvPr id="13" name="shpAddRowStaff"/>
        <xdr:cNvSpPr/>
      </xdr:nvSpPr>
      <xdr:spPr>
        <a:xfrm>
          <a:off x="11730990" y="21717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15"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endParaRPr lang="en-US" sz="900">
            <a:effectLst/>
          </a:endParaRPr>
        </a:p>
      </xdr:txBody>
    </xdr:sp>
    <xdr:clientData/>
  </xdr:twoCellAnchor>
  <xdr:twoCellAnchor>
    <xdr:from>
      <xdr:col>3</xdr:col>
      <xdr:colOff>1695450</xdr:colOff>
      <xdr:row>34</xdr:row>
      <xdr:rowOff>85725</xdr:rowOff>
    </xdr:from>
    <xdr:to>
      <xdr:col>3</xdr:col>
      <xdr:colOff>1857374</xdr:colOff>
      <xdr:row>34</xdr:row>
      <xdr:rowOff>247649</xdr:rowOff>
    </xdr:to>
    <xdr:sp macro="[0]!Sheet5.InfoButtons" textlink="">
      <xdr:nvSpPr>
        <xdr:cNvPr id="14" name="shp_SpaceInfo2"/>
        <xdr:cNvSpPr/>
      </xdr:nvSpPr>
      <xdr:spPr>
        <a:xfrm>
          <a:off x="2023110" y="43910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194310</xdr:colOff>
      <xdr:row>37</xdr:row>
      <xdr:rowOff>38100</xdr:rowOff>
    </xdr:from>
    <xdr:to>
      <xdr:col>29</xdr:col>
      <xdr:colOff>586740</xdr:colOff>
      <xdr:row>37</xdr:row>
      <xdr:rowOff>304800</xdr:rowOff>
    </xdr:to>
    <xdr:sp macro="[0]!AddNewCriteria" textlink="">
      <xdr:nvSpPr>
        <xdr:cNvPr id="16" name="shpAddRowSupplies"/>
        <xdr:cNvSpPr/>
      </xdr:nvSpPr>
      <xdr:spPr>
        <a:xfrm>
          <a:off x="11730990" y="80391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39</xdr:row>
      <xdr:rowOff>85725</xdr:rowOff>
    </xdr:from>
    <xdr:to>
      <xdr:col>3</xdr:col>
      <xdr:colOff>1857374</xdr:colOff>
      <xdr:row>39</xdr:row>
      <xdr:rowOff>247649</xdr:rowOff>
    </xdr:to>
    <xdr:sp macro="[0]!Sheet5.InfoButtons" textlink="">
      <xdr:nvSpPr>
        <xdr:cNvPr id="17" name="shp_SuppliesInfo1"/>
        <xdr:cNvSpPr/>
      </xdr:nvSpPr>
      <xdr:spPr>
        <a:xfrm>
          <a:off x="2023110" y="6600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739140</xdr:colOff>
      <xdr:row>51</xdr:row>
      <xdr:rowOff>38100</xdr:rowOff>
    </xdr:from>
    <xdr:to>
      <xdr:col>29</xdr:col>
      <xdr:colOff>2335530</xdr:colOff>
      <xdr:row>51</xdr:row>
      <xdr:rowOff>304800</xdr:rowOff>
    </xdr:to>
    <xdr:sp macro="[0]!DeleteCriteria.DeleteCriteria" textlink="">
      <xdr:nvSpPr>
        <xdr:cNvPr id="47" name="shpDeleteRowSupplies"/>
        <xdr:cNvSpPr/>
      </xdr:nvSpPr>
      <xdr:spPr>
        <a:xfrm>
          <a:off x="13479780" y="105537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40</xdr:row>
      <xdr:rowOff>38100</xdr:rowOff>
    </xdr:from>
    <xdr:to>
      <xdr:col>29</xdr:col>
      <xdr:colOff>2335530</xdr:colOff>
      <xdr:row>40</xdr:row>
      <xdr:rowOff>304800</xdr:rowOff>
    </xdr:to>
    <xdr:sp macro="[0]!DeleteCriteria.DeleteCriteria" textlink="">
      <xdr:nvSpPr>
        <xdr:cNvPr id="48" name="shpDeleteRowSpace"/>
        <xdr:cNvSpPr/>
      </xdr:nvSpPr>
      <xdr:spPr>
        <a:xfrm>
          <a:off x="13479780" y="82296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731520</xdr:colOff>
      <xdr:row>21</xdr:row>
      <xdr:rowOff>38100</xdr:rowOff>
    </xdr:from>
    <xdr:to>
      <xdr:col>29</xdr:col>
      <xdr:colOff>2327910</xdr:colOff>
      <xdr:row>21</xdr:row>
      <xdr:rowOff>304800</xdr:rowOff>
    </xdr:to>
    <xdr:sp macro="[0]!DeleteCriteria.DeleteCriteria" textlink="">
      <xdr:nvSpPr>
        <xdr:cNvPr id="49" name="shpDeleteRowPlans"/>
        <xdr:cNvSpPr/>
      </xdr:nvSpPr>
      <xdr:spPr>
        <a:xfrm>
          <a:off x="13472160" y="42291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754380</xdr:colOff>
      <xdr:row>12</xdr:row>
      <xdr:rowOff>38100</xdr:rowOff>
    </xdr:from>
    <xdr:to>
      <xdr:col>30</xdr:col>
      <xdr:colOff>11430</xdr:colOff>
      <xdr:row>12</xdr:row>
      <xdr:rowOff>304800</xdr:rowOff>
    </xdr:to>
    <xdr:sp macro="[0]!DeleteCriteria.DeleteCriteria" textlink="">
      <xdr:nvSpPr>
        <xdr:cNvPr id="50" name="shpDeleteRowStaff"/>
        <xdr:cNvSpPr/>
      </xdr:nvSpPr>
      <xdr:spPr>
        <a:xfrm>
          <a:off x="13495020" y="21717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201930</xdr:colOff>
      <xdr:row>21</xdr:row>
      <xdr:rowOff>38100</xdr:rowOff>
    </xdr:from>
    <xdr:to>
      <xdr:col>29</xdr:col>
      <xdr:colOff>594360</xdr:colOff>
      <xdr:row>21</xdr:row>
      <xdr:rowOff>304800</xdr:rowOff>
    </xdr:to>
    <xdr:sp macro="[0]!AddNewCriteria" textlink="">
      <xdr:nvSpPr>
        <xdr:cNvPr id="4" name="shpAddRowPlans"/>
        <xdr:cNvSpPr/>
      </xdr:nvSpPr>
      <xdr:spPr>
        <a:xfrm>
          <a:off x="11738610" y="42291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201930</xdr:colOff>
      <xdr:row>40</xdr:row>
      <xdr:rowOff>38100</xdr:rowOff>
    </xdr:from>
    <xdr:to>
      <xdr:col>29</xdr:col>
      <xdr:colOff>594360</xdr:colOff>
      <xdr:row>40</xdr:row>
      <xdr:rowOff>304800</xdr:rowOff>
    </xdr:to>
    <xdr:sp macro="[0]!AddNewCriteriaStaff" textlink="">
      <xdr:nvSpPr>
        <xdr:cNvPr id="5" name="shpAddRowSpace"/>
        <xdr:cNvSpPr/>
      </xdr:nvSpPr>
      <xdr:spPr>
        <a:xfrm>
          <a:off x="11738610" y="82296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201930</xdr:colOff>
      <xdr:row>51</xdr:row>
      <xdr:rowOff>38100</xdr:rowOff>
    </xdr:from>
    <xdr:to>
      <xdr:col>29</xdr:col>
      <xdr:colOff>594360</xdr:colOff>
      <xdr:row>51</xdr:row>
      <xdr:rowOff>304800</xdr:rowOff>
    </xdr:to>
    <xdr:sp macro="[0]!AddNewCriteria" textlink="">
      <xdr:nvSpPr>
        <xdr:cNvPr id="6" name="shpAddRowSupplies"/>
        <xdr:cNvSpPr/>
      </xdr:nvSpPr>
      <xdr:spPr>
        <a:xfrm>
          <a:off x="11738610" y="105537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89537</xdr:rowOff>
    </xdr:from>
    <xdr:to>
      <xdr:col>3</xdr:col>
      <xdr:colOff>1857374</xdr:colOff>
      <xdr:row>14</xdr:row>
      <xdr:rowOff>251461</xdr:rowOff>
    </xdr:to>
    <xdr:sp macro="[0]!Sheet6.InfoButtons" textlink="">
      <xdr:nvSpPr>
        <xdr:cNvPr id="8" name="shp_StaffInfo1"/>
        <xdr:cNvSpPr/>
      </xdr:nvSpPr>
      <xdr:spPr>
        <a:xfrm>
          <a:off x="2023110" y="264223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85725</xdr:rowOff>
    </xdr:from>
    <xdr:to>
      <xdr:col>3</xdr:col>
      <xdr:colOff>1857374</xdr:colOff>
      <xdr:row>16</xdr:row>
      <xdr:rowOff>247649</xdr:rowOff>
    </xdr:to>
    <xdr:sp macro="[0]!Sheet6.InfoButtons" textlink="">
      <xdr:nvSpPr>
        <xdr:cNvPr id="9" name="shp_StaffInfo2"/>
        <xdr:cNvSpPr/>
      </xdr:nvSpPr>
      <xdr:spPr>
        <a:xfrm>
          <a:off x="2019300" y="29051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18</xdr:row>
      <xdr:rowOff>85725</xdr:rowOff>
    </xdr:from>
    <xdr:to>
      <xdr:col>3</xdr:col>
      <xdr:colOff>1857374</xdr:colOff>
      <xdr:row>18</xdr:row>
      <xdr:rowOff>247649</xdr:rowOff>
    </xdr:to>
    <xdr:sp macro="[0]!Sheet6.InfoButtons" textlink="">
      <xdr:nvSpPr>
        <xdr:cNvPr id="10" name="shp_StaffInfo3"/>
        <xdr:cNvSpPr/>
      </xdr:nvSpPr>
      <xdr:spPr>
        <a:xfrm>
          <a:off x="2019300" y="3324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85727</xdr:rowOff>
    </xdr:from>
    <xdr:to>
      <xdr:col>3</xdr:col>
      <xdr:colOff>1857374</xdr:colOff>
      <xdr:row>23</xdr:row>
      <xdr:rowOff>247651</xdr:rowOff>
    </xdr:to>
    <xdr:sp macro="[0]!Sheet6.InfoButtons" textlink="">
      <xdr:nvSpPr>
        <xdr:cNvPr id="11" name="shp_PlanInfo1"/>
        <xdr:cNvSpPr/>
      </xdr:nvSpPr>
      <xdr:spPr>
        <a:xfrm>
          <a:off x="2019300" y="42386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85725</xdr:rowOff>
    </xdr:from>
    <xdr:to>
      <xdr:col>3</xdr:col>
      <xdr:colOff>1857374</xdr:colOff>
      <xdr:row>25</xdr:row>
      <xdr:rowOff>247649</xdr:rowOff>
    </xdr:to>
    <xdr:sp macro="[0]!Sheet6.InfoButtons" textlink="">
      <xdr:nvSpPr>
        <xdr:cNvPr id="12" name="shp_PlanInfo2"/>
        <xdr:cNvSpPr/>
      </xdr:nvSpPr>
      <xdr:spPr>
        <a:xfrm>
          <a:off x="2019300" y="4657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76200</xdr:rowOff>
    </xdr:from>
    <xdr:to>
      <xdr:col>3</xdr:col>
      <xdr:colOff>1857374</xdr:colOff>
      <xdr:row>27</xdr:row>
      <xdr:rowOff>238124</xdr:rowOff>
    </xdr:to>
    <xdr:sp macro="[0]!Sheet6.InfoButtons" textlink="">
      <xdr:nvSpPr>
        <xdr:cNvPr id="13" name="shp_PlanInfo3"/>
        <xdr:cNvSpPr/>
      </xdr:nvSpPr>
      <xdr:spPr>
        <a:xfrm>
          <a:off x="2019300" y="50673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95252</xdr:rowOff>
    </xdr:from>
    <xdr:to>
      <xdr:col>3</xdr:col>
      <xdr:colOff>1857374</xdr:colOff>
      <xdr:row>29</xdr:row>
      <xdr:rowOff>257176</xdr:rowOff>
    </xdr:to>
    <xdr:sp macro="[0]!Sheet6.InfoButtons" textlink="">
      <xdr:nvSpPr>
        <xdr:cNvPr id="14" name="shp_PlanInfo4"/>
        <xdr:cNvSpPr/>
      </xdr:nvSpPr>
      <xdr:spPr>
        <a:xfrm>
          <a:off x="2019300" y="55054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95250</xdr:rowOff>
    </xdr:from>
    <xdr:to>
      <xdr:col>3</xdr:col>
      <xdr:colOff>1857374</xdr:colOff>
      <xdr:row>31</xdr:row>
      <xdr:rowOff>257174</xdr:rowOff>
    </xdr:to>
    <xdr:sp macro="[0]!Sheet6.InfoButtons" textlink="">
      <xdr:nvSpPr>
        <xdr:cNvPr id="15" name="shp_PlanInfo5"/>
        <xdr:cNvSpPr/>
      </xdr:nvSpPr>
      <xdr:spPr>
        <a:xfrm>
          <a:off x="2019300" y="5924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33</xdr:row>
      <xdr:rowOff>95250</xdr:rowOff>
    </xdr:from>
    <xdr:to>
      <xdr:col>3</xdr:col>
      <xdr:colOff>1857374</xdr:colOff>
      <xdr:row>33</xdr:row>
      <xdr:rowOff>257174</xdr:rowOff>
    </xdr:to>
    <xdr:sp macro="[0]!Sheet6.InfoButtons" textlink="">
      <xdr:nvSpPr>
        <xdr:cNvPr id="16" name="shp_PlanInfo6"/>
        <xdr:cNvSpPr/>
      </xdr:nvSpPr>
      <xdr:spPr>
        <a:xfrm>
          <a:off x="2019300" y="63436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42</xdr:row>
      <xdr:rowOff>85727</xdr:rowOff>
    </xdr:from>
    <xdr:to>
      <xdr:col>3</xdr:col>
      <xdr:colOff>1857374</xdr:colOff>
      <xdr:row>42</xdr:row>
      <xdr:rowOff>247651</xdr:rowOff>
    </xdr:to>
    <xdr:sp macro="[0]!Sheet6.InfoButtons" textlink="">
      <xdr:nvSpPr>
        <xdr:cNvPr id="17" name="shp_SpaceInfo1"/>
        <xdr:cNvSpPr/>
      </xdr:nvSpPr>
      <xdr:spPr>
        <a:xfrm>
          <a:off x="2019300" y="80867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44</xdr:row>
      <xdr:rowOff>95250</xdr:rowOff>
    </xdr:from>
    <xdr:to>
      <xdr:col>3</xdr:col>
      <xdr:colOff>1857374</xdr:colOff>
      <xdr:row>44</xdr:row>
      <xdr:rowOff>257174</xdr:rowOff>
    </xdr:to>
    <xdr:sp macro="[0]!Sheet6.InfoButtons" textlink="">
      <xdr:nvSpPr>
        <xdr:cNvPr id="18" name="shp_SpaceInfo2"/>
        <xdr:cNvSpPr/>
      </xdr:nvSpPr>
      <xdr:spPr>
        <a:xfrm>
          <a:off x="2019300" y="85153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46</xdr:row>
      <xdr:rowOff>76200</xdr:rowOff>
    </xdr:from>
    <xdr:to>
      <xdr:col>3</xdr:col>
      <xdr:colOff>1857374</xdr:colOff>
      <xdr:row>46</xdr:row>
      <xdr:rowOff>238124</xdr:rowOff>
    </xdr:to>
    <xdr:sp macro="[0]!Sheet6.InfoButtons" textlink="">
      <xdr:nvSpPr>
        <xdr:cNvPr id="19" name="shp_SpaceInfo3"/>
        <xdr:cNvSpPr/>
      </xdr:nvSpPr>
      <xdr:spPr>
        <a:xfrm>
          <a:off x="2019300" y="89154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35</xdr:row>
      <xdr:rowOff>95252</xdr:rowOff>
    </xdr:from>
    <xdr:to>
      <xdr:col>3</xdr:col>
      <xdr:colOff>1857374</xdr:colOff>
      <xdr:row>35</xdr:row>
      <xdr:rowOff>257176</xdr:rowOff>
    </xdr:to>
    <xdr:sp macro="[0]!Sheet6.InfoButtons" textlink="">
      <xdr:nvSpPr>
        <xdr:cNvPr id="23" name="shp_PlanInfo7"/>
        <xdr:cNvSpPr/>
      </xdr:nvSpPr>
      <xdr:spPr>
        <a:xfrm>
          <a:off x="2019300" y="67627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37</xdr:row>
      <xdr:rowOff>95250</xdr:rowOff>
    </xdr:from>
    <xdr:to>
      <xdr:col>3</xdr:col>
      <xdr:colOff>1857374</xdr:colOff>
      <xdr:row>37</xdr:row>
      <xdr:rowOff>257174</xdr:rowOff>
    </xdr:to>
    <xdr:sp macro="[0]!Sheet6.InfoButtons" textlink="">
      <xdr:nvSpPr>
        <xdr:cNvPr id="24" name="shp_PlanInfo8"/>
        <xdr:cNvSpPr/>
      </xdr:nvSpPr>
      <xdr:spPr>
        <a:xfrm>
          <a:off x="2019300" y="71818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53</xdr:row>
      <xdr:rowOff>85725</xdr:rowOff>
    </xdr:from>
    <xdr:to>
      <xdr:col>3</xdr:col>
      <xdr:colOff>1857374</xdr:colOff>
      <xdr:row>53</xdr:row>
      <xdr:rowOff>247649</xdr:rowOff>
    </xdr:to>
    <xdr:sp macro="[0]!Sheet6.InfoButtons" textlink="">
      <xdr:nvSpPr>
        <xdr:cNvPr id="25" name="shp_SuppliesInfo1"/>
        <xdr:cNvSpPr/>
      </xdr:nvSpPr>
      <xdr:spPr>
        <a:xfrm>
          <a:off x="2019300" y="10258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55</xdr:row>
      <xdr:rowOff>85723</xdr:rowOff>
    </xdr:from>
    <xdr:to>
      <xdr:col>3</xdr:col>
      <xdr:colOff>1857374</xdr:colOff>
      <xdr:row>55</xdr:row>
      <xdr:rowOff>247647</xdr:rowOff>
    </xdr:to>
    <xdr:sp macro="[0]!Sheet6.InfoButtons" textlink="">
      <xdr:nvSpPr>
        <xdr:cNvPr id="26" name="shp_SuppliesInfo2"/>
        <xdr:cNvSpPr/>
      </xdr:nvSpPr>
      <xdr:spPr>
        <a:xfrm>
          <a:off x="2019300" y="10677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57</xdr:row>
      <xdr:rowOff>95250</xdr:rowOff>
    </xdr:from>
    <xdr:to>
      <xdr:col>3</xdr:col>
      <xdr:colOff>1857374</xdr:colOff>
      <xdr:row>57</xdr:row>
      <xdr:rowOff>257174</xdr:rowOff>
    </xdr:to>
    <xdr:sp macro="[0]!Sheet6.InfoButtons" textlink="">
      <xdr:nvSpPr>
        <xdr:cNvPr id="29" name="shp_SuppliesInfo3"/>
        <xdr:cNvSpPr/>
      </xdr:nvSpPr>
      <xdr:spPr>
        <a:xfrm>
          <a:off x="2019300" y="111061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59</xdr:row>
      <xdr:rowOff>85723</xdr:rowOff>
    </xdr:from>
    <xdr:to>
      <xdr:col>3</xdr:col>
      <xdr:colOff>1857374</xdr:colOff>
      <xdr:row>59</xdr:row>
      <xdr:rowOff>247647</xdr:rowOff>
    </xdr:to>
    <xdr:sp macro="[0]!Sheet6.InfoButtons" textlink="">
      <xdr:nvSpPr>
        <xdr:cNvPr id="30" name="shp_SuppliesInfo4"/>
        <xdr:cNvSpPr/>
      </xdr:nvSpPr>
      <xdr:spPr>
        <a:xfrm>
          <a:off x="2019300" y="115157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61</xdr:row>
      <xdr:rowOff>85725</xdr:rowOff>
    </xdr:from>
    <xdr:to>
      <xdr:col>3</xdr:col>
      <xdr:colOff>1857374</xdr:colOff>
      <xdr:row>61</xdr:row>
      <xdr:rowOff>247649</xdr:rowOff>
    </xdr:to>
    <xdr:sp macro="[0]!Sheet6.InfoButtons" textlink="">
      <xdr:nvSpPr>
        <xdr:cNvPr id="31" name="shp_SuppliesInfo5"/>
        <xdr:cNvSpPr/>
      </xdr:nvSpPr>
      <xdr:spPr>
        <a:xfrm>
          <a:off x="2019300" y="11934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63</xdr:row>
      <xdr:rowOff>85723</xdr:rowOff>
    </xdr:from>
    <xdr:to>
      <xdr:col>3</xdr:col>
      <xdr:colOff>1857374</xdr:colOff>
      <xdr:row>63</xdr:row>
      <xdr:rowOff>247647</xdr:rowOff>
    </xdr:to>
    <xdr:sp macro="[0]!Sheet6.InfoButtons" textlink="">
      <xdr:nvSpPr>
        <xdr:cNvPr id="32" name="shp_SuppliesInfo6"/>
        <xdr:cNvSpPr/>
      </xdr:nvSpPr>
      <xdr:spPr>
        <a:xfrm>
          <a:off x="2019300" y="12353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65</xdr:row>
      <xdr:rowOff>85725</xdr:rowOff>
    </xdr:from>
    <xdr:to>
      <xdr:col>3</xdr:col>
      <xdr:colOff>1857374</xdr:colOff>
      <xdr:row>65</xdr:row>
      <xdr:rowOff>247649</xdr:rowOff>
    </xdr:to>
    <xdr:sp macro="[0]!Sheet6.InfoButtons" textlink="">
      <xdr:nvSpPr>
        <xdr:cNvPr id="33" name="shp_SuppliesInfo7"/>
        <xdr:cNvSpPr/>
      </xdr:nvSpPr>
      <xdr:spPr>
        <a:xfrm>
          <a:off x="2019300" y="127730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67</xdr:row>
      <xdr:rowOff>85723</xdr:rowOff>
    </xdr:from>
    <xdr:to>
      <xdr:col>3</xdr:col>
      <xdr:colOff>1857374</xdr:colOff>
      <xdr:row>67</xdr:row>
      <xdr:rowOff>247647</xdr:rowOff>
    </xdr:to>
    <xdr:sp macro="[0]!Sheet6.InfoButtons" textlink="">
      <xdr:nvSpPr>
        <xdr:cNvPr id="34" name="shp_SuppliesInfo8"/>
        <xdr:cNvSpPr/>
      </xdr:nvSpPr>
      <xdr:spPr>
        <a:xfrm>
          <a:off x="2019300" y="13192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69</xdr:row>
      <xdr:rowOff>95250</xdr:rowOff>
    </xdr:from>
    <xdr:to>
      <xdr:col>3</xdr:col>
      <xdr:colOff>1857374</xdr:colOff>
      <xdr:row>69</xdr:row>
      <xdr:rowOff>257174</xdr:rowOff>
    </xdr:to>
    <xdr:sp macro="[0]!Sheet6.InfoButtons" textlink="">
      <xdr:nvSpPr>
        <xdr:cNvPr id="35" name="shp_SuppliesInfo9"/>
        <xdr:cNvSpPr/>
      </xdr:nvSpPr>
      <xdr:spPr>
        <a:xfrm>
          <a:off x="2019300" y="136207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71</xdr:row>
      <xdr:rowOff>85723</xdr:rowOff>
    </xdr:from>
    <xdr:to>
      <xdr:col>3</xdr:col>
      <xdr:colOff>1857374</xdr:colOff>
      <xdr:row>71</xdr:row>
      <xdr:rowOff>247647</xdr:rowOff>
    </xdr:to>
    <xdr:sp macro="[0]!Sheet6.InfoButtons" textlink="">
      <xdr:nvSpPr>
        <xdr:cNvPr id="36" name="shp_SuppliesInfo10"/>
        <xdr:cNvSpPr/>
      </xdr:nvSpPr>
      <xdr:spPr>
        <a:xfrm>
          <a:off x="2019300" y="140303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73</xdr:row>
      <xdr:rowOff>76200</xdr:rowOff>
    </xdr:from>
    <xdr:to>
      <xdr:col>3</xdr:col>
      <xdr:colOff>1857374</xdr:colOff>
      <xdr:row>73</xdr:row>
      <xdr:rowOff>238124</xdr:rowOff>
    </xdr:to>
    <xdr:sp macro="[0]!Sheet6.InfoButtons" textlink="">
      <xdr:nvSpPr>
        <xdr:cNvPr id="37" name="shp_SuppliesInfo11"/>
        <xdr:cNvSpPr/>
      </xdr:nvSpPr>
      <xdr:spPr>
        <a:xfrm>
          <a:off x="2019300" y="144399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75</xdr:row>
      <xdr:rowOff>95248</xdr:rowOff>
    </xdr:from>
    <xdr:to>
      <xdr:col>3</xdr:col>
      <xdr:colOff>1857374</xdr:colOff>
      <xdr:row>75</xdr:row>
      <xdr:rowOff>257172</xdr:rowOff>
    </xdr:to>
    <xdr:sp macro="[0]!Sheet6.InfoButtons" textlink="">
      <xdr:nvSpPr>
        <xdr:cNvPr id="38" name="shp_SuppliesInfo12"/>
        <xdr:cNvSpPr/>
      </xdr:nvSpPr>
      <xdr:spPr>
        <a:xfrm>
          <a:off x="2019300" y="14878048"/>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77</xdr:row>
      <xdr:rowOff>76200</xdr:rowOff>
    </xdr:from>
    <xdr:to>
      <xdr:col>3</xdr:col>
      <xdr:colOff>1857374</xdr:colOff>
      <xdr:row>77</xdr:row>
      <xdr:rowOff>238124</xdr:rowOff>
    </xdr:to>
    <xdr:sp macro="[0]!Sheet6.InfoButtons" textlink="">
      <xdr:nvSpPr>
        <xdr:cNvPr id="39" name="shp_SuppliesInfo13"/>
        <xdr:cNvSpPr/>
      </xdr:nvSpPr>
      <xdr:spPr>
        <a:xfrm>
          <a:off x="2019300" y="152781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79</xdr:row>
      <xdr:rowOff>85723</xdr:rowOff>
    </xdr:from>
    <xdr:to>
      <xdr:col>3</xdr:col>
      <xdr:colOff>1857374</xdr:colOff>
      <xdr:row>79</xdr:row>
      <xdr:rowOff>247647</xdr:rowOff>
    </xdr:to>
    <xdr:sp macro="[0]!Sheet6.InfoButtons" textlink="">
      <xdr:nvSpPr>
        <xdr:cNvPr id="40" name="shp_SuppliesInfo14"/>
        <xdr:cNvSpPr/>
      </xdr:nvSpPr>
      <xdr:spPr>
        <a:xfrm>
          <a:off x="2019300" y="157067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81</xdr:row>
      <xdr:rowOff>85725</xdr:rowOff>
    </xdr:from>
    <xdr:to>
      <xdr:col>3</xdr:col>
      <xdr:colOff>1857374</xdr:colOff>
      <xdr:row>81</xdr:row>
      <xdr:rowOff>247649</xdr:rowOff>
    </xdr:to>
    <xdr:sp macro="[0]!Sheet6.InfoButtons" textlink="">
      <xdr:nvSpPr>
        <xdr:cNvPr id="41" name="shp_SuppliesInfo15"/>
        <xdr:cNvSpPr/>
      </xdr:nvSpPr>
      <xdr:spPr>
        <a:xfrm>
          <a:off x="2019300" y="16125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83</xdr:row>
      <xdr:rowOff>76198</xdr:rowOff>
    </xdr:from>
    <xdr:to>
      <xdr:col>3</xdr:col>
      <xdr:colOff>1857374</xdr:colOff>
      <xdr:row>83</xdr:row>
      <xdr:rowOff>238122</xdr:rowOff>
    </xdr:to>
    <xdr:sp macro="[0]!Sheet6.InfoButtons" textlink="">
      <xdr:nvSpPr>
        <xdr:cNvPr id="42" name="shp_SuppliesInfo16"/>
        <xdr:cNvSpPr/>
      </xdr:nvSpPr>
      <xdr:spPr>
        <a:xfrm>
          <a:off x="2019300" y="16535398"/>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48</xdr:row>
      <xdr:rowOff>85725</xdr:rowOff>
    </xdr:from>
    <xdr:to>
      <xdr:col>3</xdr:col>
      <xdr:colOff>1857374</xdr:colOff>
      <xdr:row>48</xdr:row>
      <xdr:rowOff>247649</xdr:rowOff>
    </xdr:to>
    <xdr:sp macro="[0]!Sheet6.InfoButtons" textlink="">
      <xdr:nvSpPr>
        <xdr:cNvPr id="43" name="shp_SpaceInfo4"/>
        <xdr:cNvSpPr/>
      </xdr:nvSpPr>
      <xdr:spPr>
        <a:xfrm>
          <a:off x="2019300" y="93440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85</xdr:row>
      <xdr:rowOff>85723</xdr:rowOff>
    </xdr:from>
    <xdr:to>
      <xdr:col>3</xdr:col>
      <xdr:colOff>1857374</xdr:colOff>
      <xdr:row>85</xdr:row>
      <xdr:rowOff>247647</xdr:rowOff>
    </xdr:to>
    <xdr:sp macro="[0]!Sheet6.InfoButtons" textlink="">
      <xdr:nvSpPr>
        <xdr:cNvPr id="44" name="shp_SuppliesInfo17"/>
        <xdr:cNvSpPr/>
      </xdr:nvSpPr>
      <xdr:spPr>
        <a:xfrm>
          <a:off x="2019300" y="16964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201930</xdr:colOff>
      <xdr:row>12</xdr:row>
      <xdr:rowOff>38100</xdr:rowOff>
    </xdr:from>
    <xdr:to>
      <xdr:col>29</xdr:col>
      <xdr:colOff>594360</xdr:colOff>
      <xdr:row>12</xdr:row>
      <xdr:rowOff>304800</xdr:rowOff>
    </xdr:to>
    <xdr:sp macro="[0]!AddNewCriteriaStaff" textlink="">
      <xdr:nvSpPr>
        <xdr:cNvPr id="45" name="shpAddRowStaff"/>
        <xdr:cNvSpPr/>
      </xdr:nvSpPr>
      <xdr:spPr>
        <a:xfrm>
          <a:off x="11738610" y="21717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46"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746760</xdr:colOff>
      <xdr:row>49</xdr:row>
      <xdr:rowOff>38100</xdr:rowOff>
    </xdr:from>
    <xdr:to>
      <xdr:col>30</xdr:col>
      <xdr:colOff>3810</xdr:colOff>
      <xdr:row>49</xdr:row>
      <xdr:rowOff>304800</xdr:rowOff>
    </xdr:to>
    <xdr:sp macro="[0]!DeleteCriteria.DeleteCriteria" textlink="">
      <xdr:nvSpPr>
        <xdr:cNvPr id="23" name="shpDeleteRowSupplies"/>
        <xdr:cNvSpPr/>
      </xdr:nvSpPr>
      <xdr:spPr>
        <a:xfrm>
          <a:off x="13487400" y="107442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28</xdr:row>
      <xdr:rowOff>38100</xdr:rowOff>
    </xdr:from>
    <xdr:to>
      <xdr:col>30</xdr:col>
      <xdr:colOff>3810</xdr:colOff>
      <xdr:row>28</xdr:row>
      <xdr:rowOff>304800</xdr:rowOff>
    </xdr:to>
    <xdr:sp macro="[0]!DeleteCriteria.DeleteCriteria" textlink="">
      <xdr:nvSpPr>
        <xdr:cNvPr id="28" name="shpDeleteRowSpace"/>
        <xdr:cNvSpPr/>
      </xdr:nvSpPr>
      <xdr:spPr>
        <a:xfrm>
          <a:off x="13487400" y="60198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19</xdr:row>
      <xdr:rowOff>38100</xdr:rowOff>
    </xdr:from>
    <xdr:to>
      <xdr:col>29</xdr:col>
      <xdr:colOff>2335530</xdr:colOff>
      <xdr:row>19</xdr:row>
      <xdr:rowOff>304800</xdr:rowOff>
    </xdr:to>
    <xdr:sp macro="[0]!DeleteCriteria.DeleteCriteria" textlink="">
      <xdr:nvSpPr>
        <xdr:cNvPr id="29" name="shpDeleteRowPlans"/>
        <xdr:cNvSpPr/>
      </xdr:nvSpPr>
      <xdr:spPr>
        <a:xfrm>
          <a:off x="13479780" y="39624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12</xdr:row>
      <xdr:rowOff>38100</xdr:rowOff>
    </xdr:from>
    <xdr:to>
      <xdr:col>30</xdr:col>
      <xdr:colOff>3810</xdr:colOff>
      <xdr:row>12</xdr:row>
      <xdr:rowOff>304800</xdr:rowOff>
    </xdr:to>
    <xdr:sp macro="[0]!DeleteCriteria.DeleteCriteria" textlink="">
      <xdr:nvSpPr>
        <xdr:cNvPr id="30" name="shpDeleteRowStaff"/>
        <xdr:cNvSpPr/>
      </xdr:nvSpPr>
      <xdr:spPr>
        <a:xfrm>
          <a:off x="13487400" y="21717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209550</xdr:colOff>
      <xdr:row>19</xdr:row>
      <xdr:rowOff>38100</xdr:rowOff>
    </xdr:from>
    <xdr:to>
      <xdr:col>29</xdr:col>
      <xdr:colOff>601980</xdr:colOff>
      <xdr:row>19</xdr:row>
      <xdr:rowOff>304800</xdr:rowOff>
    </xdr:to>
    <xdr:sp macro="[0]!AddNewCriteria" textlink="">
      <xdr:nvSpPr>
        <xdr:cNvPr id="2" name="shpAddRowPlans"/>
        <xdr:cNvSpPr/>
      </xdr:nvSpPr>
      <xdr:spPr>
        <a:xfrm>
          <a:off x="11746230" y="39624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209550</xdr:colOff>
      <xdr:row>28</xdr:row>
      <xdr:rowOff>38100</xdr:rowOff>
    </xdr:from>
    <xdr:to>
      <xdr:col>29</xdr:col>
      <xdr:colOff>601980</xdr:colOff>
      <xdr:row>28</xdr:row>
      <xdr:rowOff>304800</xdr:rowOff>
    </xdr:to>
    <xdr:sp macro="[0]!AddNewCriteria" textlink="">
      <xdr:nvSpPr>
        <xdr:cNvPr id="3" name="shpAddRowSpace"/>
        <xdr:cNvSpPr/>
      </xdr:nvSpPr>
      <xdr:spPr>
        <a:xfrm>
          <a:off x="11746230" y="60198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51437</xdr:rowOff>
    </xdr:from>
    <xdr:to>
      <xdr:col>3</xdr:col>
      <xdr:colOff>1857374</xdr:colOff>
      <xdr:row>14</xdr:row>
      <xdr:rowOff>213361</xdr:rowOff>
    </xdr:to>
    <xdr:sp macro="[0]!Sheet26.InfoButtons" textlink="">
      <xdr:nvSpPr>
        <xdr:cNvPr id="4" name="shp_StaffInfo1"/>
        <xdr:cNvSpPr/>
      </xdr:nvSpPr>
      <xdr:spPr>
        <a:xfrm>
          <a:off x="2023110" y="260413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85725</xdr:rowOff>
    </xdr:from>
    <xdr:to>
      <xdr:col>3</xdr:col>
      <xdr:colOff>1857374</xdr:colOff>
      <xdr:row>16</xdr:row>
      <xdr:rowOff>247649</xdr:rowOff>
    </xdr:to>
    <xdr:sp macro="[0]!Sheet26.InfoButtons" textlink="">
      <xdr:nvSpPr>
        <xdr:cNvPr id="5" name="shp_StaffInfo2"/>
        <xdr:cNvSpPr/>
      </xdr:nvSpPr>
      <xdr:spPr>
        <a:xfrm>
          <a:off x="2023110" y="30575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21</xdr:row>
      <xdr:rowOff>85727</xdr:rowOff>
    </xdr:from>
    <xdr:to>
      <xdr:col>3</xdr:col>
      <xdr:colOff>1857374</xdr:colOff>
      <xdr:row>21</xdr:row>
      <xdr:rowOff>247651</xdr:rowOff>
    </xdr:to>
    <xdr:sp macro="[0]!Sheet26.InfoButtons" textlink="">
      <xdr:nvSpPr>
        <xdr:cNvPr id="6" name="shp_PlanInfo1"/>
        <xdr:cNvSpPr/>
      </xdr:nvSpPr>
      <xdr:spPr>
        <a:xfrm>
          <a:off x="2023110" y="39719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85725</xdr:rowOff>
    </xdr:from>
    <xdr:to>
      <xdr:col>3</xdr:col>
      <xdr:colOff>1857374</xdr:colOff>
      <xdr:row>23</xdr:row>
      <xdr:rowOff>247649</xdr:rowOff>
    </xdr:to>
    <xdr:sp macro="[0]!Sheet26.InfoButtons" textlink="">
      <xdr:nvSpPr>
        <xdr:cNvPr id="7" name="shp_PlanInfo2"/>
        <xdr:cNvSpPr/>
      </xdr:nvSpPr>
      <xdr:spPr>
        <a:xfrm>
          <a:off x="2023110" y="43910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30</xdr:row>
      <xdr:rowOff>85725</xdr:rowOff>
    </xdr:from>
    <xdr:to>
      <xdr:col>3</xdr:col>
      <xdr:colOff>1857374</xdr:colOff>
      <xdr:row>30</xdr:row>
      <xdr:rowOff>247649</xdr:rowOff>
    </xdr:to>
    <xdr:sp macro="[0]!Sheet26.InfoButtons" textlink="">
      <xdr:nvSpPr>
        <xdr:cNvPr id="13" name="shp_SpaceInfo1"/>
        <xdr:cNvSpPr/>
      </xdr:nvSpPr>
      <xdr:spPr>
        <a:xfrm>
          <a:off x="2023110" y="74009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42</xdr:row>
      <xdr:rowOff>85723</xdr:rowOff>
    </xdr:from>
    <xdr:to>
      <xdr:col>3</xdr:col>
      <xdr:colOff>1857374</xdr:colOff>
      <xdr:row>42</xdr:row>
      <xdr:rowOff>247647</xdr:rowOff>
    </xdr:to>
    <xdr:sp macro="[0]!Sheet26.InfoButtons" textlink="">
      <xdr:nvSpPr>
        <xdr:cNvPr id="14" name="shp_SpaceInfo7"/>
        <xdr:cNvSpPr/>
      </xdr:nvSpPr>
      <xdr:spPr>
        <a:xfrm>
          <a:off x="2023110" y="7820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46</xdr:row>
      <xdr:rowOff>85723</xdr:rowOff>
    </xdr:from>
    <xdr:to>
      <xdr:col>3</xdr:col>
      <xdr:colOff>1857374</xdr:colOff>
      <xdr:row>46</xdr:row>
      <xdr:rowOff>247647</xdr:rowOff>
    </xdr:to>
    <xdr:sp macro="[0]!Sheet26.InfoButtons" textlink="">
      <xdr:nvSpPr>
        <xdr:cNvPr id="15" name="shp_SpaceInfo9"/>
        <xdr:cNvSpPr/>
      </xdr:nvSpPr>
      <xdr:spPr>
        <a:xfrm>
          <a:off x="2023110" y="8239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12</xdr:row>
      <xdr:rowOff>38100</xdr:rowOff>
    </xdr:from>
    <xdr:to>
      <xdr:col>29</xdr:col>
      <xdr:colOff>601980</xdr:colOff>
      <xdr:row>12</xdr:row>
      <xdr:rowOff>304800</xdr:rowOff>
    </xdr:to>
    <xdr:sp macro="[0]!AddNewCriteriaStaff" textlink="">
      <xdr:nvSpPr>
        <xdr:cNvPr id="16" name="shpAddRowStaff"/>
        <xdr:cNvSpPr/>
      </xdr:nvSpPr>
      <xdr:spPr>
        <a:xfrm>
          <a:off x="11746230" y="21717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17" name="shpReturnToAdmin"/>
        <xdr:cNvSpPr/>
      </xdr:nvSpPr>
      <xdr:spPr>
        <a:xfrm>
          <a:off x="1343596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a:t>
          </a:r>
          <a:r>
            <a:rPr lang="en-US" sz="900" b="1" baseline="0">
              <a:solidFill>
                <a:sysClr val="windowText" lastClr="000000"/>
              </a:solidFill>
              <a:latin typeface="Arial" panose="020B0604020202020204" pitchFamily="34" charset="0"/>
              <a:cs typeface="Arial" panose="020B0604020202020204" pitchFamily="34" charset="0"/>
            </a:rPr>
            <a:t> Page</a:t>
          </a:r>
          <a:endParaRPr lang="en-US" sz="9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3</xdr:col>
      <xdr:colOff>1695450</xdr:colOff>
      <xdr:row>32</xdr:row>
      <xdr:rowOff>85723</xdr:rowOff>
    </xdr:from>
    <xdr:to>
      <xdr:col>3</xdr:col>
      <xdr:colOff>1857374</xdr:colOff>
      <xdr:row>32</xdr:row>
      <xdr:rowOff>247647</xdr:rowOff>
    </xdr:to>
    <xdr:sp macro="[0]!Sheet26.InfoButtons" textlink="">
      <xdr:nvSpPr>
        <xdr:cNvPr id="18" name="shp_SpaceInfo2"/>
        <xdr:cNvSpPr/>
      </xdr:nvSpPr>
      <xdr:spPr>
        <a:xfrm>
          <a:off x="2023110" y="87344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34</xdr:row>
      <xdr:rowOff>85723</xdr:rowOff>
    </xdr:from>
    <xdr:to>
      <xdr:col>3</xdr:col>
      <xdr:colOff>1857374</xdr:colOff>
      <xdr:row>34</xdr:row>
      <xdr:rowOff>247647</xdr:rowOff>
    </xdr:to>
    <xdr:sp macro="[0]!Sheet26.InfoButtons" textlink="">
      <xdr:nvSpPr>
        <xdr:cNvPr id="19" name="shp_SpaceInfo3"/>
        <xdr:cNvSpPr/>
      </xdr:nvSpPr>
      <xdr:spPr>
        <a:xfrm>
          <a:off x="2023110" y="9001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36</xdr:row>
      <xdr:rowOff>85723</xdr:rowOff>
    </xdr:from>
    <xdr:to>
      <xdr:col>3</xdr:col>
      <xdr:colOff>1857374</xdr:colOff>
      <xdr:row>36</xdr:row>
      <xdr:rowOff>247647</xdr:rowOff>
    </xdr:to>
    <xdr:sp macro="[0]!Sheet26.InfoButtons" textlink="">
      <xdr:nvSpPr>
        <xdr:cNvPr id="20" name="shp_SpaceInfo4"/>
        <xdr:cNvSpPr/>
      </xdr:nvSpPr>
      <xdr:spPr>
        <a:xfrm>
          <a:off x="2023110" y="92678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38</xdr:row>
      <xdr:rowOff>85723</xdr:rowOff>
    </xdr:from>
    <xdr:to>
      <xdr:col>3</xdr:col>
      <xdr:colOff>1857374</xdr:colOff>
      <xdr:row>38</xdr:row>
      <xdr:rowOff>247647</xdr:rowOff>
    </xdr:to>
    <xdr:sp macro="[0]!Sheet26.InfoButtons" textlink="">
      <xdr:nvSpPr>
        <xdr:cNvPr id="21" name="shp_SpaceInfo5"/>
        <xdr:cNvSpPr/>
      </xdr:nvSpPr>
      <xdr:spPr>
        <a:xfrm>
          <a:off x="2023110" y="9534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40</xdr:row>
      <xdr:rowOff>85723</xdr:rowOff>
    </xdr:from>
    <xdr:to>
      <xdr:col>3</xdr:col>
      <xdr:colOff>1857374</xdr:colOff>
      <xdr:row>40</xdr:row>
      <xdr:rowOff>247647</xdr:rowOff>
    </xdr:to>
    <xdr:sp macro="[0]!Sheet26.InfoButtons" textlink="">
      <xdr:nvSpPr>
        <xdr:cNvPr id="22" name="shp_SpaceInfo6"/>
        <xdr:cNvSpPr/>
      </xdr:nvSpPr>
      <xdr:spPr>
        <a:xfrm>
          <a:off x="2023110" y="98012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44</xdr:row>
      <xdr:rowOff>85723</xdr:rowOff>
    </xdr:from>
    <xdr:to>
      <xdr:col>3</xdr:col>
      <xdr:colOff>1857374</xdr:colOff>
      <xdr:row>44</xdr:row>
      <xdr:rowOff>247647</xdr:rowOff>
    </xdr:to>
    <xdr:sp macro="[0]!Sheet26.InfoButtons" textlink="">
      <xdr:nvSpPr>
        <xdr:cNvPr id="24" name="shp_SpaceInfo8"/>
        <xdr:cNvSpPr/>
      </xdr:nvSpPr>
      <xdr:spPr>
        <a:xfrm>
          <a:off x="2023110" y="11439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49</xdr:row>
      <xdr:rowOff>38100</xdr:rowOff>
    </xdr:from>
    <xdr:to>
      <xdr:col>29</xdr:col>
      <xdr:colOff>601980</xdr:colOff>
      <xdr:row>49</xdr:row>
      <xdr:rowOff>304800</xdr:rowOff>
    </xdr:to>
    <xdr:sp macro="[0]!AddNewCriteria" textlink="">
      <xdr:nvSpPr>
        <xdr:cNvPr id="25" name="shpAddRowSupplies"/>
        <xdr:cNvSpPr/>
      </xdr:nvSpPr>
      <xdr:spPr>
        <a:xfrm>
          <a:off x="11746230" y="107442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51</xdr:row>
      <xdr:rowOff>85725</xdr:rowOff>
    </xdr:from>
    <xdr:to>
      <xdr:col>3</xdr:col>
      <xdr:colOff>1857374</xdr:colOff>
      <xdr:row>51</xdr:row>
      <xdr:rowOff>247649</xdr:rowOff>
    </xdr:to>
    <xdr:sp macro="[0]!Sheet26.InfoButtons" textlink="">
      <xdr:nvSpPr>
        <xdr:cNvPr id="26" name="shp_SuppliesInfo1"/>
        <xdr:cNvSpPr/>
      </xdr:nvSpPr>
      <xdr:spPr>
        <a:xfrm>
          <a:off x="2023110" y="8086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85725</xdr:rowOff>
    </xdr:from>
    <xdr:to>
      <xdr:col>3</xdr:col>
      <xdr:colOff>1857374</xdr:colOff>
      <xdr:row>25</xdr:row>
      <xdr:rowOff>247649</xdr:rowOff>
    </xdr:to>
    <xdr:sp macro="[0]!Sheet26.InfoButtons" textlink="">
      <xdr:nvSpPr>
        <xdr:cNvPr id="27" name="shp_PlanInfo3"/>
        <xdr:cNvSpPr/>
      </xdr:nvSpPr>
      <xdr:spPr>
        <a:xfrm>
          <a:off x="2023110" y="4848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754380</xdr:colOff>
      <xdr:row>49</xdr:row>
      <xdr:rowOff>38100</xdr:rowOff>
    </xdr:from>
    <xdr:to>
      <xdr:col>30</xdr:col>
      <xdr:colOff>11430</xdr:colOff>
      <xdr:row>49</xdr:row>
      <xdr:rowOff>304800</xdr:rowOff>
    </xdr:to>
    <xdr:sp macro="[0]!DeleteCriteria.DeleteCriteria" textlink="">
      <xdr:nvSpPr>
        <xdr:cNvPr id="29" name="shpDeleteRowSupplies"/>
        <xdr:cNvSpPr/>
      </xdr:nvSpPr>
      <xdr:spPr>
        <a:xfrm>
          <a:off x="13495020" y="104394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42</xdr:row>
      <xdr:rowOff>30480</xdr:rowOff>
    </xdr:from>
    <xdr:to>
      <xdr:col>29</xdr:col>
      <xdr:colOff>2335530</xdr:colOff>
      <xdr:row>42</xdr:row>
      <xdr:rowOff>297180</xdr:rowOff>
    </xdr:to>
    <xdr:sp macro="[0]!DeleteCriteria.DeleteCriteria" textlink="">
      <xdr:nvSpPr>
        <xdr:cNvPr id="30" name="shpDeleteRowSpace"/>
        <xdr:cNvSpPr/>
      </xdr:nvSpPr>
      <xdr:spPr>
        <a:xfrm>
          <a:off x="13479780" y="909828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23</xdr:row>
      <xdr:rowOff>38100</xdr:rowOff>
    </xdr:from>
    <xdr:to>
      <xdr:col>30</xdr:col>
      <xdr:colOff>3810</xdr:colOff>
      <xdr:row>23</xdr:row>
      <xdr:rowOff>304800</xdr:rowOff>
    </xdr:to>
    <xdr:sp macro="[0]!DeleteCriteria.DeleteCriteria" textlink="">
      <xdr:nvSpPr>
        <xdr:cNvPr id="31" name="shpDeleteRowPlans"/>
        <xdr:cNvSpPr/>
      </xdr:nvSpPr>
      <xdr:spPr>
        <a:xfrm>
          <a:off x="13487400" y="46482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12</xdr:row>
      <xdr:rowOff>30480</xdr:rowOff>
    </xdr:from>
    <xdr:to>
      <xdr:col>30</xdr:col>
      <xdr:colOff>3810</xdr:colOff>
      <xdr:row>12</xdr:row>
      <xdr:rowOff>297180</xdr:rowOff>
    </xdr:to>
    <xdr:sp macro="[0]!DeleteCriteria.DeleteCriteria" textlink="">
      <xdr:nvSpPr>
        <xdr:cNvPr id="32" name="shpDeleteRowStaff"/>
        <xdr:cNvSpPr/>
      </xdr:nvSpPr>
      <xdr:spPr>
        <a:xfrm>
          <a:off x="13487400" y="216408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201930</xdr:colOff>
      <xdr:row>23</xdr:row>
      <xdr:rowOff>38100</xdr:rowOff>
    </xdr:from>
    <xdr:to>
      <xdr:col>29</xdr:col>
      <xdr:colOff>594360</xdr:colOff>
      <xdr:row>23</xdr:row>
      <xdr:rowOff>304800</xdr:rowOff>
    </xdr:to>
    <xdr:sp macro="[0]!AddNewCriteria" textlink="">
      <xdr:nvSpPr>
        <xdr:cNvPr id="4" name="shpAddRowPlans"/>
        <xdr:cNvSpPr/>
      </xdr:nvSpPr>
      <xdr:spPr>
        <a:xfrm>
          <a:off x="11738610" y="46482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201930</xdr:colOff>
      <xdr:row>49</xdr:row>
      <xdr:rowOff>38100</xdr:rowOff>
    </xdr:from>
    <xdr:to>
      <xdr:col>29</xdr:col>
      <xdr:colOff>594360</xdr:colOff>
      <xdr:row>49</xdr:row>
      <xdr:rowOff>304800</xdr:rowOff>
    </xdr:to>
    <xdr:sp macro="[0]!AddNewCriteria" textlink="">
      <xdr:nvSpPr>
        <xdr:cNvPr id="6" name="shpAddRowSupplies"/>
        <xdr:cNvSpPr/>
      </xdr:nvSpPr>
      <xdr:spPr>
        <a:xfrm>
          <a:off x="11738610" y="104394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257177</xdr:rowOff>
    </xdr:from>
    <xdr:to>
      <xdr:col>3</xdr:col>
      <xdr:colOff>1857374</xdr:colOff>
      <xdr:row>14</xdr:row>
      <xdr:rowOff>419101</xdr:rowOff>
    </xdr:to>
    <xdr:sp macro="[0]!Sheet7.InfoButtons" textlink="">
      <xdr:nvSpPr>
        <xdr:cNvPr id="7" name="shp_StaffInfo1"/>
        <xdr:cNvSpPr/>
      </xdr:nvSpPr>
      <xdr:spPr>
        <a:xfrm>
          <a:off x="2023110" y="28098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20</xdr:row>
      <xdr:rowOff>85725</xdr:rowOff>
    </xdr:from>
    <xdr:to>
      <xdr:col>3</xdr:col>
      <xdr:colOff>1857374</xdr:colOff>
      <xdr:row>20</xdr:row>
      <xdr:rowOff>247649</xdr:rowOff>
    </xdr:to>
    <xdr:sp macro="[0]!Sheet7.InfoButtons" textlink="">
      <xdr:nvSpPr>
        <xdr:cNvPr id="9" name="shp_StaffInfo4"/>
        <xdr:cNvSpPr/>
      </xdr:nvSpPr>
      <xdr:spPr>
        <a:xfrm>
          <a:off x="2023110" y="3324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85727</xdr:rowOff>
    </xdr:from>
    <xdr:to>
      <xdr:col>3</xdr:col>
      <xdr:colOff>1857374</xdr:colOff>
      <xdr:row>25</xdr:row>
      <xdr:rowOff>247651</xdr:rowOff>
    </xdr:to>
    <xdr:sp macro="[0]!Sheet7.InfoButtons" textlink="">
      <xdr:nvSpPr>
        <xdr:cNvPr id="10" name="shp_PlanInfo1"/>
        <xdr:cNvSpPr/>
      </xdr:nvSpPr>
      <xdr:spPr>
        <a:xfrm>
          <a:off x="2023110" y="42386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85725</xdr:rowOff>
    </xdr:from>
    <xdr:to>
      <xdr:col>3</xdr:col>
      <xdr:colOff>1857374</xdr:colOff>
      <xdr:row>27</xdr:row>
      <xdr:rowOff>247649</xdr:rowOff>
    </xdr:to>
    <xdr:sp macro="[0]!Sheet7.InfoButtons" textlink="">
      <xdr:nvSpPr>
        <xdr:cNvPr id="11" name="shp_PlanInfo2"/>
        <xdr:cNvSpPr/>
      </xdr:nvSpPr>
      <xdr:spPr>
        <a:xfrm>
          <a:off x="2023110" y="4657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76200</xdr:rowOff>
    </xdr:from>
    <xdr:to>
      <xdr:col>3</xdr:col>
      <xdr:colOff>1857374</xdr:colOff>
      <xdr:row>29</xdr:row>
      <xdr:rowOff>238124</xdr:rowOff>
    </xdr:to>
    <xdr:sp macro="[0]!Sheet7.InfoButtons" textlink="">
      <xdr:nvSpPr>
        <xdr:cNvPr id="12" name="shp_PlanInfo3"/>
        <xdr:cNvSpPr/>
      </xdr:nvSpPr>
      <xdr:spPr>
        <a:xfrm>
          <a:off x="2023110" y="50673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95252</xdr:rowOff>
    </xdr:from>
    <xdr:to>
      <xdr:col>3</xdr:col>
      <xdr:colOff>1857374</xdr:colOff>
      <xdr:row>31</xdr:row>
      <xdr:rowOff>257176</xdr:rowOff>
    </xdr:to>
    <xdr:sp macro="[0]!Sheet7.InfoButtons" textlink="">
      <xdr:nvSpPr>
        <xdr:cNvPr id="13" name="shp_PlanInfo4"/>
        <xdr:cNvSpPr/>
      </xdr:nvSpPr>
      <xdr:spPr>
        <a:xfrm>
          <a:off x="2023110" y="55054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33</xdr:row>
      <xdr:rowOff>95250</xdr:rowOff>
    </xdr:from>
    <xdr:to>
      <xdr:col>3</xdr:col>
      <xdr:colOff>1857374</xdr:colOff>
      <xdr:row>33</xdr:row>
      <xdr:rowOff>257174</xdr:rowOff>
    </xdr:to>
    <xdr:sp macro="[0]!Sheet7.InfoButtons" textlink="">
      <xdr:nvSpPr>
        <xdr:cNvPr id="14" name="shp_PlanInfo5"/>
        <xdr:cNvSpPr/>
      </xdr:nvSpPr>
      <xdr:spPr>
        <a:xfrm>
          <a:off x="2023110" y="5924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35</xdr:row>
      <xdr:rowOff>95250</xdr:rowOff>
    </xdr:from>
    <xdr:to>
      <xdr:col>3</xdr:col>
      <xdr:colOff>1857374</xdr:colOff>
      <xdr:row>35</xdr:row>
      <xdr:rowOff>257174</xdr:rowOff>
    </xdr:to>
    <xdr:sp macro="[0]!Sheet7.InfoButtons" textlink="">
      <xdr:nvSpPr>
        <xdr:cNvPr id="15" name="shp_PlanInfo6"/>
        <xdr:cNvSpPr/>
      </xdr:nvSpPr>
      <xdr:spPr>
        <a:xfrm>
          <a:off x="2023110" y="63436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39</xdr:row>
      <xdr:rowOff>95250</xdr:rowOff>
    </xdr:from>
    <xdr:to>
      <xdr:col>3</xdr:col>
      <xdr:colOff>1857374</xdr:colOff>
      <xdr:row>39</xdr:row>
      <xdr:rowOff>257174</xdr:rowOff>
    </xdr:to>
    <xdr:sp macro="[0]!Sheet7.InfoButtons" textlink="">
      <xdr:nvSpPr>
        <xdr:cNvPr id="20" name="shp_PlanInfo8"/>
        <xdr:cNvSpPr/>
      </xdr:nvSpPr>
      <xdr:spPr>
        <a:xfrm>
          <a:off x="2023110" y="71818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51</xdr:row>
      <xdr:rowOff>85725</xdr:rowOff>
    </xdr:from>
    <xdr:to>
      <xdr:col>3</xdr:col>
      <xdr:colOff>1857374</xdr:colOff>
      <xdr:row>51</xdr:row>
      <xdr:rowOff>247649</xdr:rowOff>
    </xdr:to>
    <xdr:sp macro="[0]!Sheet7.InfoButtons" textlink="">
      <xdr:nvSpPr>
        <xdr:cNvPr id="21" name="shp_SuppliesInfo1"/>
        <xdr:cNvSpPr/>
      </xdr:nvSpPr>
      <xdr:spPr>
        <a:xfrm>
          <a:off x="2023110" y="10258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53</xdr:row>
      <xdr:rowOff>85723</xdr:rowOff>
    </xdr:from>
    <xdr:to>
      <xdr:col>3</xdr:col>
      <xdr:colOff>1857374</xdr:colOff>
      <xdr:row>53</xdr:row>
      <xdr:rowOff>247647</xdr:rowOff>
    </xdr:to>
    <xdr:sp macro="[0]!Sheet7.InfoButtons" textlink="">
      <xdr:nvSpPr>
        <xdr:cNvPr id="22" name="shp_SuppliesInfo2"/>
        <xdr:cNvSpPr/>
      </xdr:nvSpPr>
      <xdr:spPr>
        <a:xfrm>
          <a:off x="2023110" y="10677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55</xdr:row>
      <xdr:rowOff>85723</xdr:rowOff>
    </xdr:from>
    <xdr:to>
      <xdr:col>3</xdr:col>
      <xdr:colOff>1857374</xdr:colOff>
      <xdr:row>55</xdr:row>
      <xdr:rowOff>247647</xdr:rowOff>
    </xdr:to>
    <xdr:sp macro="[0]!Sheet7.InfoButtons" textlink="">
      <xdr:nvSpPr>
        <xdr:cNvPr id="38" name="shp_SuppliesInfo3"/>
        <xdr:cNvSpPr/>
      </xdr:nvSpPr>
      <xdr:spPr>
        <a:xfrm>
          <a:off x="2023110" y="16964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201930</xdr:colOff>
      <xdr:row>12</xdr:row>
      <xdr:rowOff>38100</xdr:rowOff>
    </xdr:from>
    <xdr:to>
      <xdr:col>29</xdr:col>
      <xdr:colOff>594360</xdr:colOff>
      <xdr:row>12</xdr:row>
      <xdr:rowOff>304800</xdr:rowOff>
    </xdr:to>
    <xdr:sp macro="[0]!AddNewCriteriaStaff" textlink="">
      <xdr:nvSpPr>
        <xdr:cNvPr id="18" name="shpAddRowStaff"/>
        <xdr:cNvSpPr/>
      </xdr:nvSpPr>
      <xdr:spPr>
        <a:xfrm>
          <a:off x="11738610" y="21717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19"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a:t>
          </a:r>
          <a:r>
            <a:rPr lang="en-US" sz="900" b="1" baseline="0">
              <a:solidFill>
                <a:sysClr val="windowText" lastClr="000000"/>
              </a:solidFill>
              <a:latin typeface="Arial" panose="020B0604020202020204" pitchFamily="34" charset="0"/>
              <a:cs typeface="Arial" panose="020B0604020202020204" pitchFamily="34" charset="0"/>
            </a:rPr>
            <a:t> Page</a:t>
          </a:r>
          <a:endParaRPr lang="en-US" sz="9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3</xdr:col>
      <xdr:colOff>1695450</xdr:colOff>
      <xdr:row>16</xdr:row>
      <xdr:rowOff>85725</xdr:rowOff>
    </xdr:from>
    <xdr:to>
      <xdr:col>3</xdr:col>
      <xdr:colOff>1857374</xdr:colOff>
      <xdr:row>16</xdr:row>
      <xdr:rowOff>247649</xdr:rowOff>
    </xdr:to>
    <xdr:sp macro="[0]!Sheet7.InfoButtons" textlink="">
      <xdr:nvSpPr>
        <xdr:cNvPr id="23" name="shp_StaffInfo2"/>
        <xdr:cNvSpPr/>
      </xdr:nvSpPr>
      <xdr:spPr>
        <a:xfrm>
          <a:off x="2023110" y="44291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18</xdr:row>
      <xdr:rowOff>85725</xdr:rowOff>
    </xdr:from>
    <xdr:to>
      <xdr:col>3</xdr:col>
      <xdr:colOff>1857374</xdr:colOff>
      <xdr:row>18</xdr:row>
      <xdr:rowOff>247649</xdr:rowOff>
    </xdr:to>
    <xdr:sp macro="[0]!Sheet7.InfoButtons" textlink="">
      <xdr:nvSpPr>
        <xdr:cNvPr id="24" name="shp_StaffInfo3"/>
        <xdr:cNvSpPr/>
      </xdr:nvSpPr>
      <xdr:spPr>
        <a:xfrm>
          <a:off x="2023110" y="4162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201930</xdr:colOff>
      <xdr:row>42</xdr:row>
      <xdr:rowOff>38100</xdr:rowOff>
    </xdr:from>
    <xdr:to>
      <xdr:col>29</xdr:col>
      <xdr:colOff>594360</xdr:colOff>
      <xdr:row>42</xdr:row>
      <xdr:rowOff>304800</xdr:rowOff>
    </xdr:to>
    <xdr:sp macro="[0]!AddNewCriteriaStaff" textlink="">
      <xdr:nvSpPr>
        <xdr:cNvPr id="25" name="shpAddRowSpace"/>
        <xdr:cNvSpPr/>
      </xdr:nvSpPr>
      <xdr:spPr>
        <a:xfrm>
          <a:off x="11738610" y="91059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44</xdr:row>
      <xdr:rowOff>85727</xdr:rowOff>
    </xdr:from>
    <xdr:to>
      <xdr:col>3</xdr:col>
      <xdr:colOff>1857374</xdr:colOff>
      <xdr:row>44</xdr:row>
      <xdr:rowOff>247651</xdr:rowOff>
    </xdr:to>
    <xdr:sp macro="[0]!Sheet11.InfoButtons" textlink="">
      <xdr:nvSpPr>
        <xdr:cNvPr id="26" name="shp_SpaceInfo1"/>
        <xdr:cNvSpPr/>
      </xdr:nvSpPr>
      <xdr:spPr>
        <a:xfrm>
          <a:off x="2023110" y="1007554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37</xdr:row>
      <xdr:rowOff>95250</xdr:rowOff>
    </xdr:from>
    <xdr:to>
      <xdr:col>3</xdr:col>
      <xdr:colOff>1857374</xdr:colOff>
      <xdr:row>37</xdr:row>
      <xdr:rowOff>257174</xdr:rowOff>
    </xdr:to>
    <xdr:sp macro="[0]!Sheet7.InfoButtons" textlink="">
      <xdr:nvSpPr>
        <xdr:cNvPr id="27" name="shp_PlanInfo7"/>
        <xdr:cNvSpPr/>
      </xdr:nvSpPr>
      <xdr:spPr>
        <a:xfrm>
          <a:off x="2023110" y="80200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46</xdr:row>
      <xdr:rowOff>85723</xdr:rowOff>
    </xdr:from>
    <xdr:to>
      <xdr:col>3</xdr:col>
      <xdr:colOff>1857374</xdr:colOff>
      <xdr:row>46</xdr:row>
      <xdr:rowOff>247647</xdr:rowOff>
    </xdr:to>
    <xdr:sp macro="[0]!Sheet26.InfoButtons" textlink="">
      <xdr:nvSpPr>
        <xdr:cNvPr id="28" name="shp_SpaceInfo2"/>
        <xdr:cNvSpPr/>
      </xdr:nvSpPr>
      <xdr:spPr>
        <a:xfrm>
          <a:off x="2023110" y="9008743"/>
          <a:ext cx="161924" cy="11620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739140</xdr:colOff>
      <xdr:row>49</xdr:row>
      <xdr:rowOff>38100</xdr:rowOff>
    </xdr:from>
    <xdr:to>
      <xdr:col>29</xdr:col>
      <xdr:colOff>2335530</xdr:colOff>
      <xdr:row>49</xdr:row>
      <xdr:rowOff>304800</xdr:rowOff>
    </xdr:to>
    <xdr:sp macro="[0]!DeleteCriteria.DeleteCriteria" textlink="">
      <xdr:nvSpPr>
        <xdr:cNvPr id="28" name="shpDeleteRowSupplies"/>
        <xdr:cNvSpPr/>
      </xdr:nvSpPr>
      <xdr:spPr>
        <a:xfrm>
          <a:off x="13479780" y="102870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32</xdr:row>
      <xdr:rowOff>38100</xdr:rowOff>
    </xdr:from>
    <xdr:to>
      <xdr:col>29</xdr:col>
      <xdr:colOff>2335530</xdr:colOff>
      <xdr:row>32</xdr:row>
      <xdr:rowOff>304800</xdr:rowOff>
    </xdr:to>
    <xdr:sp macro="[0]!DeleteCriteria.DeleteCriteria" textlink="">
      <xdr:nvSpPr>
        <xdr:cNvPr id="29" name="shpDeleteRowSpace"/>
        <xdr:cNvSpPr/>
      </xdr:nvSpPr>
      <xdr:spPr>
        <a:xfrm>
          <a:off x="13479780" y="68580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19</xdr:row>
      <xdr:rowOff>38100</xdr:rowOff>
    </xdr:from>
    <xdr:to>
      <xdr:col>29</xdr:col>
      <xdr:colOff>2335530</xdr:colOff>
      <xdr:row>19</xdr:row>
      <xdr:rowOff>304800</xdr:rowOff>
    </xdr:to>
    <xdr:sp macro="[0]!DeleteCriteria.DeleteCriteria" textlink="">
      <xdr:nvSpPr>
        <xdr:cNvPr id="30" name="shpDeleteRowPlans"/>
        <xdr:cNvSpPr/>
      </xdr:nvSpPr>
      <xdr:spPr>
        <a:xfrm>
          <a:off x="13479780" y="38100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12</xdr:row>
      <xdr:rowOff>38100</xdr:rowOff>
    </xdr:from>
    <xdr:to>
      <xdr:col>30</xdr:col>
      <xdr:colOff>3810</xdr:colOff>
      <xdr:row>12</xdr:row>
      <xdr:rowOff>304800</xdr:rowOff>
    </xdr:to>
    <xdr:sp macro="[0]!DeleteCriteria.DeleteCriteria" textlink="">
      <xdr:nvSpPr>
        <xdr:cNvPr id="31" name="shpDeleteRowStaff"/>
        <xdr:cNvSpPr/>
      </xdr:nvSpPr>
      <xdr:spPr>
        <a:xfrm>
          <a:off x="13487400" y="21717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209550</xdr:colOff>
      <xdr:row>19</xdr:row>
      <xdr:rowOff>38100</xdr:rowOff>
    </xdr:from>
    <xdr:to>
      <xdr:col>29</xdr:col>
      <xdr:colOff>601980</xdr:colOff>
      <xdr:row>19</xdr:row>
      <xdr:rowOff>304800</xdr:rowOff>
    </xdr:to>
    <xdr:sp macro="[0]!AddNewCriteria" textlink="">
      <xdr:nvSpPr>
        <xdr:cNvPr id="4" name="shpAddRowPlans"/>
        <xdr:cNvSpPr/>
      </xdr:nvSpPr>
      <xdr:spPr>
        <a:xfrm>
          <a:off x="11746230" y="38100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209550</xdr:colOff>
      <xdr:row>32</xdr:row>
      <xdr:rowOff>38100</xdr:rowOff>
    </xdr:from>
    <xdr:to>
      <xdr:col>29</xdr:col>
      <xdr:colOff>601980</xdr:colOff>
      <xdr:row>32</xdr:row>
      <xdr:rowOff>304800</xdr:rowOff>
    </xdr:to>
    <xdr:sp macro="[0]!AddNewCriteria" textlink="">
      <xdr:nvSpPr>
        <xdr:cNvPr id="5" name="shpAddRowSpace"/>
        <xdr:cNvSpPr/>
      </xdr:nvSpPr>
      <xdr:spPr>
        <a:xfrm>
          <a:off x="11746230" y="68580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209550</xdr:colOff>
      <xdr:row>49</xdr:row>
      <xdr:rowOff>38100</xdr:rowOff>
    </xdr:from>
    <xdr:to>
      <xdr:col>29</xdr:col>
      <xdr:colOff>601980</xdr:colOff>
      <xdr:row>49</xdr:row>
      <xdr:rowOff>304800</xdr:rowOff>
    </xdr:to>
    <xdr:sp macro="[0]!AddNewCriteria" textlink="">
      <xdr:nvSpPr>
        <xdr:cNvPr id="6" name="shpAddRowSupplies"/>
        <xdr:cNvSpPr/>
      </xdr:nvSpPr>
      <xdr:spPr>
        <a:xfrm>
          <a:off x="11746230" y="102870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8.InfoButtons" textlink="">
      <xdr:nvSpPr>
        <xdr:cNvPr id="7"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260985</xdr:rowOff>
    </xdr:from>
    <xdr:to>
      <xdr:col>3</xdr:col>
      <xdr:colOff>1857374</xdr:colOff>
      <xdr:row>16</xdr:row>
      <xdr:rowOff>422909</xdr:rowOff>
    </xdr:to>
    <xdr:sp macro="[0]!Sheet8.InfoButtons" textlink="">
      <xdr:nvSpPr>
        <xdr:cNvPr id="9" name="shp_StaffInfo2"/>
        <xdr:cNvSpPr/>
      </xdr:nvSpPr>
      <xdr:spPr>
        <a:xfrm>
          <a:off x="2023110" y="323278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21</xdr:row>
      <xdr:rowOff>85727</xdr:rowOff>
    </xdr:from>
    <xdr:to>
      <xdr:col>3</xdr:col>
      <xdr:colOff>1857374</xdr:colOff>
      <xdr:row>21</xdr:row>
      <xdr:rowOff>247651</xdr:rowOff>
    </xdr:to>
    <xdr:sp macro="[0]!Sheet8.InfoButtons" textlink="">
      <xdr:nvSpPr>
        <xdr:cNvPr id="10" name="shp_PlanInfo1"/>
        <xdr:cNvSpPr/>
      </xdr:nvSpPr>
      <xdr:spPr>
        <a:xfrm>
          <a:off x="2023110" y="42386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85725</xdr:rowOff>
    </xdr:from>
    <xdr:to>
      <xdr:col>3</xdr:col>
      <xdr:colOff>1857374</xdr:colOff>
      <xdr:row>23</xdr:row>
      <xdr:rowOff>247649</xdr:rowOff>
    </xdr:to>
    <xdr:sp macro="[0]!Sheet8.InfoButtons" textlink="">
      <xdr:nvSpPr>
        <xdr:cNvPr id="11" name="shp_PlanInfo2"/>
        <xdr:cNvSpPr/>
      </xdr:nvSpPr>
      <xdr:spPr>
        <a:xfrm>
          <a:off x="2023110" y="4657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76200</xdr:rowOff>
    </xdr:from>
    <xdr:to>
      <xdr:col>3</xdr:col>
      <xdr:colOff>1857374</xdr:colOff>
      <xdr:row>25</xdr:row>
      <xdr:rowOff>238124</xdr:rowOff>
    </xdr:to>
    <xdr:sp macro="[0]!Sheet8.InfoButtons" textlink="">
      <xdr:nvSpPr>
        <xdr:cNvPr id="12" name="shp_PlanInfo3"/>
        <xdr:cNvSpPr/>
      </xdr:nvSpPr>
      <xdr:spPr>
        <a:xfrm>
          <a:off x="2023110" y="50673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95252</xdr:rowOff>
    </xdr:from>
    <xdr:to>
      <xdr:col>3</xdr:col>
      <xdr:colOff>1857374</xdr:colOff>
      <xdr:row>27</xdr:row>
      <xdr:rowOff>257176</xdr:rowOff>
    </xdr:to>
    <xdr:sp macro="[0]!Sheet8.InfoButtons" textlink="">
      <xdr:nvSpPr>
        <xdr:cNvPr id="13" name="shp_PlanInfo4"/>
        <xdr:cNvSpPr/>
      </xdr:nvSpPr>
      <xdr:spPr>
        <a:xfrm>
          <a:off x="2023110" y="55054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34</xdr:row>
      <xdr:rowOff>85727</xdr:rowOff>
    </xdr:from>
    <xdr:to>
      <xdr:col>3</xdr:col>
      <xdr:colOff>1857374</xdr:colOff>
      <xdr:row>34</xdr:row>
      <xdr:rowOff>247651</xdr:rowOff>
    </xdr:to>
    <xdr:sp macro="[0]!Sheet8.InfoButtons" textlink="">
      <xdr:nvSpPr>
        <xdr:cNvPr id="16" name="shp_SpaceInfo1"/>
        <xdr:cNvSpPr/>
      </xdr:nvSpPr>
      <xdr:spPr>
        <a:xfrm>
          <a:off x="2023110" y="80867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36</xdr:row>
      <xdr:rowOff>95250</xdr:rowOff>
    </xdr:from>
    <xdr:to>
      <xdr:col>3</xdr:col>
      <xdr:colOff>1857374</xdr:colOff>
      <xdr:row>36</xdr:row>
      <xdr:rowOff>257174</xdr:rowOff>
    </xdr:to>
    <xdr:sp macro="[0]!Sheet8.InfoButtons" textlink="">
      <xdr:nvSpPr>
        <xdr:cNvPr id="17" name="shp_SpaceInfo2"/>
        <xdr:cNvSpPr/>
      </xdr:nvSpPr>
      <xdr:spPr>
        <a:xfrm>
          <a:off x="2023110" y="85153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38</xdr:row>
      <xdr:rowOff>76200</xdr:rowOff>
    </xdr:from>
    <xdr:to>
      <xdr:col>3</xdr:col>
      <xdr:colOff>1857374</xdr:colOff>
      <xdr:row>38</xdr:row>
      <xdr:rowOff>238124</xdr:rowOff>
    </xdr:to>
    <xdr:sp macro="[0]!Sheet8.InfoButtons" textlink="">
      <xdr:nvSpPr>
        <xdr:cNvPr id="18" name="shp_SpaceInfo3"/>
        <xdr:cNvSpPr/>
      </xdr:nvSpPr>
      <xdr:spPr>
        <a:xfrm>
          <a:off x="2023110" y="89154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95250</xdr:rowOff>
    </xdr:from>
    <xdr:to>
      <xdr:col>3</xdr:col>
      <xdr:colOff>1857374</xdr:colOff>
      <xdr:row>29</xdr:row>
      <xdr:rowOff>257174</xdr:rowOff>
    </xdr:to>
    <xdr:sp macro="[0]!Sheet8.InfoButtons" textlink="">
      <xdr:nvSpPr>
        <xdr:cNvPr id="20" name="shp_PlanInfo5"/>
        <xdr:cNvSpPr/>
      </xdr:nvSpPr>
      <xdr:spPr>
        <a:xfrm>
          <a:off x="2023110" y="71818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51</xdr:row>
      <xdr:rowOff>85725</xdr:rowOff>
    </xdr:from>
    <xdr:to>
      <xdr:col>3</xdr:col>
      <xdr:colOff>1857374</xdr:colOff>
      <xdr:row>51</xdr:row>
      <xdr:rowOff>247649</xdr:rowOff>
    </xdr:to>
    <xdr:sp macro="[0]!Sheet8.InfoButtons" textlink="">
      <xdr:nvSpPr>
        <xdr:cNvPr id="21" name="shp_SuppliesInfo1"/>
        <xdr:cNvSpPr/>
      </xdr:nvSpPr>
      <xdr:spPr>
        <a:xfrm>
          <a:off x="2023110" y="10258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53</xdr:row>
      <xdr:rowOff>85723</xdr:rowOff>
    </xdr:from>
    <xdr:to>
      <xdr:col>3</xdr:col>
      <xdr:colOff>1857374</xdr:colOff>
      <xdr:row>53</xdr:row>
      <xdr:rowOff>247647</xdr:rowOff>
    </xdr:to>
    <xdr:sp macro="[0]!Sheet8.InfoButtons" textlink="">
      <xdr:nvSpPr>
        <xdr:cNvPr id="22" name="shp_SuppliesInfo2"/>
        <xdr:cNvSpPr/>
      </xdr:nvSpPr>
      <xdr:spPr>
        <a:xfrm>
          <a:off x="2023110" y="10677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55</xdr:row>
      <xdr:rowOff>95250</xdr:rowOff>
    </xdr:from>
    <xdr:to>
      <xdr:col>3</xdr:col>
      <xdr:colOff>1857374</xdr:colOff>
      <xdr:row>55</xdr:row>
      <xdr:rowOff>257174</xdr:rowOff>
    </xdr:to>
    <xdr:sp macro="[0]!Sheet8.InfoButtons" textlink="">
      <xdr:nvSpPr>
        <xdr:cNvPr id="23" name="shp_SuppliesInfo3"/>
        <xdr:cNvSpPr/>
      </xdr:nvSpPr>
      <xdr:spPr>
        <a:xfrm>
          <a:off x="2023110" y="111061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46</xdr:row>
      <xdr:rowOff>85725</xdr:rowOff>
    </xdr:from>
    <xdr:to>
      <xdr:col>3</xdr:col>
      <xdr:colOff>1857374</xdr:colOff>
      <xdr:row>46</xdr:row>
      <xdr:rowOff>247649</xdr:rowOff>
    </xdr:to>
    <xdr:sp macro="[0]!Sheet8.InfoButtons" textlink="">
      <xdr:nvSpPr>
        <xdr:cNvPr id="37" name="shp_SpaceInfo7"/>
        <xdr:cNvSpPr/>
      </xdr:nvSpPr>
      <xdr:spPr>
        <a:xfrm>
          <a:off x="2023110" y="93440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57</xdr:row>
      <xdr:rowOff>85723</xdr:rowOff>
    </xdr:from>
    <xdr:to>
      <xdr:col>3</xdr:col>
      <xdr:colOff>1857374</xdr:colOff>
      <xdr:row>57</xdr:row>
      <xdr:rowOff>247647</xdr:rowOff>
    </xdr:to>
    <xdr:sp macro="[0]!Sheet8.InfoButtons" textlink="">
      <xdr:nvSpPr>
        <xdr:cNvPr id="38" name="shp_SuppliesInfo4"/>
        <xdr:cNvSpPr/>
      </xdr:nvSpPr>
      <xdr:spPr>
        <a:xfrm>
          <a:off x="2023110" y="16964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40</xdr:row>
      <xdr:rowOff>76200</xdr:rowOff>
    </xdr:from>
    <xdr:to>
      <xdr:col>3</xdr:col>
      <xdr:colOff>1857374</xdr:colOff>
      <xdr:row>40</xdr:row>
      <xdr:rowOff>238124</xdr:rowOff>
    </xdr:to>
    <xdr:sp macro="[0]!Sheet8.InfoButtons" textlink="">
      <xdr:nvSpPr>
        <xdr:cNvPr id="39" name="shp_SpaceInfo4"/>
        <xdr:cNvSpPr/>
      </xdr:nvSpPr>
      <xdr:spPr>
        <a:xfrm>
          <a:off x="2019300" y="72390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42</xdr:row>
      <xdr:rowOff>76200</xdr:rowOff>
    </xdr:from>
    <xdr:to>
      <xdr:col>3</xdr:col>
      <xdr:colOff>1857374</xdr:colOff>
      <xdr:row>42</xdr:row>
      <xdr:rowOff>238124</xdr:rowOff>
    </xdr:to>
    <xdr:sp macro="[0]!Sheet8.InfoButtons" textlink="">
      <xdr:nvSpPr>
        <xdr:cNvPr id="40" name="shp_SpaceInfo5"/>
        <xdr:cNvSpPr/>
      </xdr:nvSpPr>
      <xdr:spPr>
        <a:xfrm>
          <a:off x="2019300" y="72390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44</xdr:row>
      <xdr:rowOff>76200</xdr:rowOff>
    </xdr:from>
    <xdr:to>
      <xdr:col>3</xdr:col>
      <xdr:colOff>1857374</xdr:colOff>
      <xdr:row>44</xdr:row>
      <xdr:rowOff>238124</xdr:rowOff>
    </xdr:to>
    <xdr:sp macro="[0]!Sheet8.InfoButtons" textlink="">
      <xdr:nvSpPr>
        <xdr:cNvPr id="41" name="shp_SpaceInfo6"/>
        <xdr:cNvSpPr/>
      </xdr:nvSpPr>
      <xdr:spPr>
        <a:xfrm>
          <a:off x="2019300" y="72390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12</xdr:row>
      <xdr:rowOff>38100</xdr:rowOff>
    </xdr:from>
    <xdr:to>
      <xdr:col>29</xdr:col>
      <xdr:colOff>601980</xdr:colOff>
      <xdr:row>12</xdr:row>
      <xdr:rowOff>304800</xdr:rowOff>
    </xdr:to>
    <xdr:sp macro="[0]!AddNewCriteriaStaff" textlink="">
      <xdr:nvSpPr>
        <xdr:cNvPr id="25" name="shpAddRowStaff"/>
        <xdr:cNvSpPr/>
      </xdr:nvSpPr>
      <xdr:spPr>
        <a:xfrm>
          <a:off x="11746230" y="21717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26"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twoCellAnchor>
    <xdr:from>
      <xdr:col>3</xdr:col>
      <xdr:colOff>1695450</xdr:colOff>
      <xdr:row>59</xdr:row>
      <xdr:rowOff>85723</xdr:rowOff>
    </xdr:from>
    <xdr:to>
      <xdr:col>3</xdr:col>
      <xdr:colOff>1857374</xdr:colOff>
      <xdr:row>59</xdr:row>
      <xdr:rowOff>247647</xdr:rowOff>
    </xdr:to>
    <xdr:sp macro="[0]!Sheet8.InfoButtons" textlink="">
      <xdr:nvSpPr>
        <xdr:cNvPr id="27" name="shp_SuppliesInfo5"/>
        <xdr:cNvSpPr/>
      </xdr:nvSpPr>
      <xdr:spPr>
        <a:xfrm>
          <a:off x="2023110" y="12011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746760</xdr:colOff>
      <xdr:row>55</xdr:row>
      <xdr:rowOff>45720</xdr:rowOff>
    </xdr:from>
    <xdr:to>
      <xdr:col>30</xdr:col>
      <xdr:colOff>3810</xdr:colOff>
      <xdr:row>55</xdr:row>
      <xdr:rowOff>312420</xdr:rowOff>
    </xdr:to>
    <xdr:sp macro="[0]!DeleteCriteria.DeleteCriteria" textlink="">
      <xdr:nvSpPr>
        <xdr:cNvPr id="41" name="shpDeleteRowSupplies"/>
        <xdr:cNvSpPr/>
      </xdr:nvSpPr>
      <xdr:spPr>
        <a:xfrm>
          <a:off x="13487400" y="1082802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731520</xdr:colOff>
      <xdr:row>42</xdr:row>
      <xdr:rowOff>38100</xdr:rowOff>
    </xdr:from>
    <xdr:to>
      <xdr:col>29</xdr:col>
      <xdr:colOff>2327910</xdr:colOff>
      <xdr:row>42</xdr:row>
      <xdr:rowOff>304800</xdr:rowOff>
    </xdr:to>
    <xdr:sp macro="[0]!DeleteCriteria.DeleteCriteria" textlink="">
      <xdr:nvSpPr>
        <xdr:cNvPr id="42" name="shpDeleteRowSpace"/>
        <xdr:cNvSpPr/>
      </xdr:nvSpPr>
      <xdr:spPr>
        <a:xfrm>
          <a:off x="13472160" y="80772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23</xdr:row>
      <xdr:rowOff>38100</xdr:rowOff>
    </xdr:from>
    <xdr:to>
      <xdr:col>30</xdr:col>
      <xdr:colOff>3810</xdr:colOff>
      <xdr:row>23</xdr:row>
      <xdr:rowOff>304800</xdr:rowOff>
    </xdr:to>
    <xdr:sp macro="[0]!DeleteCriteria.DeleteCriteria" textlink="">
      <xdr:nvSpPr>
        <xdr:cNvPr id="43" name="shpDeleteRowPlans"/>
        <xdr:cNvSpPr/>
      </xdr:nvSpPr>
      <xdr:spPr>
        <a:xfrm>
          <a:off x="13487400" y="44958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12</xdr:row>
      <xdr:rowOff>45720</xdr:rowOff>
    </xdr:from>
    <xdr:to>
      <xdr:col>29</xdr:col>
      <xdr:colOff>2335530</xdr:colOff>
      <xdr:row>12</xdr:row>
      <xdr:rowOff>312420</xdr:rowOff>
    </xdr:to>
    <xdr:sp macro="[0]!DeleteCriteria.DeleteCriteria" textlink="">
      <xdr:nvSpPr>
        <xdr:cNvPr id="44" name="shpDeleteRowStaff"/>
        <xdr:cNvSpPr/>
      </xdr:nvSpPr>
      <xdr:spPr>
        <a:xfrm>
          <a:off x="13479780" y="217932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209550</xdr:colOff>
      <xdr:row>23</xdr:row>
      <xdr:rowOff>38100</xdr:rowOff>
    </xdr:from>
    <xdr:to>
      <xdr:col>29</xdr:col>
      <xdr:colOff>601980</xdr:colOff>
      <xdr:row>23</xdr:row>
      <xdr:rowOff>304800</xdr:rowOff>
    </xdr:to>
    <xdr:sp macro="[0]!AddNewCriteria" textlink="">
      <xdr:nvSpPr>
        <xdr:cNvPr id="4" name="shpAddRowPlans"/>
        <xdr:cNvSpPr/>
      </xdr:nvSpPr>
      <xdr:spPr>
        <a:xfrm>
          <a:off x="11746230" y="44958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209550</xdr:colOff>
      <xdr:row>55</xdr:row>
      <xdr:rowOff>38100</xdr:rowOff>
    </xdr:from>
    <xdr:to>
      <xdr:col>29</xdr:col>
      <xdr:colOff>601980</xdr:colOff>
      <xdr:row>55</xdr:row>
      <xdr:rowOff>304800</xdr:rowOff>
    </xdr:to>
    <xdr:sp macro="[0]!AddNewCriteria" textlink="">
      <xdr:nvSpPr>
        <xdr:cNvPr id="5" name="shpAddRowSupplies"/>
        <xdr:cNvSpPr/>
      </xdr:nvSpPr>
      <xdr:spPr>
        <a:xfrm>
          <a:off x="11746230" y="108204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1703070</xdr:colOff>
      <xdr:row>14</xdr:row>
      <xdr:rowOff>165737</xdr:rowOff>
    </xdr:from>
    <xdr:to>
      <xdr:col>3</xdr:col>
      <xdr:colOff>1864994</xdr:colOff>
      <xdr:row>14</xdr:row>
      <xdr:rowOff>327661</xdr:rowOff>
    </xdr:to>
    <xdr:sp macro="[0]!Sheet9.InfoButtons" textlink="">
      <xdr:nvSpPr>
        <xdr:cNvPr id="6" name="shp_StaffInfo1"/>
        <xdr:cNvSpPr/>
      </xdr:nvSpPr>
      <xdr:spPr>
        <a:xfrm>
          <a:off x="2030730" y="271843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20</xdr:row>
      <xdr:rowOff>85725</xdr:rowOff>
    </xdr:from>
    <xdr:to>
      <xdr:col>3</xdr:col>
      <xdr:colOff>1857374</xdr:colOff>
      <xdr:row>20</xdr:row>
      <xdr:rowOff>247649</xdr:rowOff>
    </xdr:to>
    <xdr:sp macro="[0]!Sheet9.InfoButtons" textlink="">
      <xdr:nvSpPr>
        <xdr:cNvPr id="7" name="shp_StaffInfo4"/>
        <xdr:cNvSpPr/>
      </xdr:nvSpPr>
      <xdr:spPr>
        <a:xfrm>
          <a:off x="2023110" y="29051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85727</xdr:rowOff>
    </xdr:from>
    <xdr:to>
      <xdr:col>3</xdr:col>
      <xdr:colOff>1857374</xdr:colOff>
      <xdr:row>25</xdr:row>
      <xdr:rowOff>247651</xdr:rowOff>
    </xdr:to>
    <xdr:sp macro="[0]!Sheet9.InfoButtons" textlink="">
      <xdr:nvSpPr>
        <xdr:cNvPr id="8" name="shp_PlanInfo1"/>
        <xdr:cNvSpPr/>
      </xdr:nvSpPr>
      <xdr:spPr>
        <a:xfrm>
          <a:off x="2023110" y="38195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85725</xdr:rowOff>
    </xdr:from>
    <xdr:to>
      <xdr:col>3</xdr:col>
      <xdr:colOff>1857374</xdr:colOff>
      <xdr:row>27</xdr:row>
      <xdr:rowOff>247649</xdr:rowOff>
    </xdr:to>
    <xdr:sp macro="[0]!Sheet9.InfoButtons" textlink="">
      <xdr:nvSpPr>
        <xdr:cNvPr id="9" name="shp_PlanInfo2"/>
        <xdr:cNvSpPr/>
      </xdr:nvSpPr>
      <xdr:spPr>
        <a:xfrm>
          <a:off x="2023110" y="42386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76200</xdr:rowOff>
    </xdr:from>
    <xdr:to>
      <xdr:col>3</xdr:col>
      <xdr:colOff>1857374</xdr:colOff>
      <xdr:row>29</xdr:row>
      <xdr:rowOff>238124</xdr:rowOff>
    </xdr:to>
    <xdr:sp macro="[0]!Sheet9.InfoButtons" textlink="">
      <xdr:nvSpPr>
        <xdr:cNvPr id="10" name="shp_PlanInfo3"/>
        <xdr:cNvSpPr/>
      </xdr:nvSpPr>
      <xdr:spPr>
        <a:xfrm>
          <a:off x="2023110" y="46482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95252</xdr:rowOff>
    </xdr:from>
    <xdr:to>
      <xdr:col>3</xdr:col>
      <xdr:colOff>1857374</xdr:colOff>
      <xdr:row>31</xdr:row>
      <xdr:rowOff>257176</xdr:rowOff>
    </xdr:to>
    <xdr:sp macro="[0]!Sheet9.InfoButtons" textlink="">
      <xdr:nvSpPr>
        <xdr:cNvPr id="11" name="shp_PlanInfo4"/>
        <xdr:cNvSpPr/>
      </xdr:nvSpPr>
      <xdr:spPr>
        <a:xfrm>
          <a:off x="2023110" y="50863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33</xdr:row>
      <xdr:rowOff>95250</xdr:rowOff>
    </xdr:from>
    <xdr:to>
      <xdr:col>3</xdr:col>
      <xdr:colOff>1857374</xdr:colOff>
      <xdr:row>33</xdr:row>
      <xdr:rowOff>257174</xdr:rowOff>
    </xdr:to>
    <xdr:sp macro="[0]!Sheet9.InfoButtons" textlink="">
      <xdr:nvSpPr>
        <xdr:cNvPr id="12" name="shp_PlanInfo5"/>
        <xdr:cNvSpPr/>
      </xdr:nvSpPr>
      <xdr:spPr>
        <a:xfrm>
          <a:off x="2023110" y="55054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35</xdr:row>
      <xdr:rowOff>95250</xdr:rowOff>
    </xdr:from>
    <xdr:to>
      <xdr:col>3</xdr:col>
      <xdr:colOff>1857374</xdr:colOff>
      <xdr:row>35</xdr:row>
      <xdr:rowOff>257174</xdr:rowOff>
    </xdr:to>
    <xdr:sp macro="[0]!Sheet9.InfoButtons" textlink="">
      <xdr:nvSpPr>
        <xdr:cNvPr id="13" name="shp_PlanInfo6"/>
        <xdr:cNvSpPr/>
      </xdr:nvSpPr>
      <xdr:spPr>
        <a:xfrm>
          <a:off x="2023110" y="5924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39</xdr:row>
      <xdr:rowOff>95250</xdr:rowOff>
    </xdr:from>
    <xdr:to>
      <xdr:col>3</xdr:col>
      <xdr:colOff>1857374</xdr:colOff>
      <xdr:row>39</xdr:row>
      <xdr:rowOff>257174</xdr:rowOff>
    </xdr:to>
    <xdr:sp macro="[0]!Sheet9.InfoButtons" textlink="">
      <xdr:nvSpPr>
        <xdr:cNvPr id="14" name="shp_PlanInfo8"/>
        <xdr:cNvSpPr/>
      </xdr:nvSpPr>
      <xdr:spPr>
        <a:xfrm>
          <a:off x="2023110" y="63436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57</xdr:row>
      <xdr:rowOff>85725</xdr:rowOff>
    </xdr:from>
    <xdr:to>
      <xdr:col>3</xdr:col>
      <xdr:colOff>1857374</xdr:colOff>
      <xdr:row>57</xdr:row>
      <xdr:rowOff>247649</xdr:rowOff>
    </xdr:to>
    <xdr:sp macro="[0]!Sheet9.InfoButtons" textlink="">
      <xdr:nvSpPr>
        <xdr:cNvPr id="15" name="shp_SuppliesInfo1"/>
        <xdr:cNvSpPr/>
      </xdr:nvSpPr>
      <xdr:spPr>
        <a:xfrm>
          <a:off x="2023110" y="72485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77</xdr:row>
      <xdr:rowOff>85723</xdr:rowOff>
    </xdr:from>
    <xdr:to>
      <xdr:col>3</xdr:col>
      <xdr:colOff>1857374</xdr:colOff>
      <xdr:row>77</xdr:row>
      <xdr:rowOff>247647</xdr:rowOff>
    </xdr:to>
    <xdr:sp macro="[0]!Sheet9.InfoButtons" textlink="">
      <xdr:nvSpPr>
        <xdr:cNvPr id="16" name="shp_SuppliesInfo11"/>
        <xdr:cNvSpPr/>
      </xdr:nvSpPr>
      <xdr:spPr>
        <a:xfrm>
          <a:off x="2023110" y="76676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79</xdr:row>
      <xdr:rowOff>85723</xdr:rowOff>
    </xdr:from>
    <xdr:to>
      <xdr:col>3</xdr:col>
      <xdr:colOff>1857374</xdr:colOff>
      <xdr:row>79</xdr:row>
      <xdr:rowOff>247647</xdr:rowOff>
    </xdr:to>
    <xdr:sp macro="[0]!Sheet9.InfoButtons" textlink="">
      <xdr:nvSpPr>
        <xdr:cNvPr id="17" name="shp_SuppliesInfo12"/>
        <xdr:cNvSpPr/>
      </xdr:nvSpPr>
      <xdr:spPr>
        <a:xfrm>
          <a:off x="2023110" y="80867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85725</xdr:rowOff>
    </xdr:from>
    <xdr:to>
      <xdr:col>3</xdr:col>
      <xdr:colOff>1857374</xdr:colOff>
      <xdr:row>16</xdr:row>
      <xdr:rowOff>247649</xdr:rowOff>
    </xdr:to>
    <xdr:sp macro="[0]!Sheet9.InfoButtons" textlink="">
      <xdr:nvSpPr>
        <xdr:cNvPr id="20" name="shp_StaffInfo2"/>
        <xdr:cNvSpPr/>
      </xdr:nvSpPr>
      <xdr:spPr>
        <a:xfrm>
          <a:off x="2019300" y="3133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18</xdr:row>
      <xdr:rowOff>85725</xdr:rowOff>
    </xdr:from>
    <xdr:to>
      <xdr:col>3</xdr:col>
      <xdr:colOff>1857374</xdr:colOff>
      <xdr:row>18</xdr:row>
      <xdr:rowOff>247649</xdr:rowOff>
    </xdr:to>
    <xdr:sp macro="[0]!Sheet9.InfoButtons" textlink="">
      <xdr:nvSpPr>
        <xdr:cNvPr id="21" name="shp_StaffInfo3"/>
        <xdr:cNvSpPr/>
      </xdr:nvSpPr>
      <xdr:spPr>
        <a:xfrm>
          <a:off x="2019300" y="29051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63</xdr:row>
      <xdr:rowOff>85723</xdr:rowOff>
    </xdr:from>
    <xdr:to>
      <xdr:col>3</xdr:col>
      <xdr:colOff>1857374</xdr:colOff>
      <xdr:row>63</xdr:row>
      <xdr:rowOff>247647</xdr:rowOff>
    </xdr:to>
    <xdr:sp macro="[0]!Sheet9.InfoButtons" textlink="">
      <xdr:nvSpPr>
        <xdr:cNvPr id="25" name="shp_SuppliesInfo4"/>
        <xdr:cNvSpPr/>
      </xdr:nvSpPr>
      <xdr:spPr>
        <a:xfrm>
          <a:off x="2019300" y="100298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65</xdr:row>
      <xdr:rowOff>85723</xdr:rowOff>
    </xdr:from>
    <xdr:to>
      <xdr:col>3</xdr:col>
      <xdr:colOff>1857374</xdr:colOff>
      <xdr:row>65</xdr:row>
      <xdr:rowOff>247647</xdr:rowOff>
    </xdr:to>
    <xdr:sp macro="[0]!Sheet9.InfoButtons" textlink="">
      <xdr:nvSpPr>
        <xdr:cNvPr id="26" name="shp_SuppliesInfo5"/>
        <xdr:cNvSpPr/>
      </xdr:nvSpPr>
      <xdr:spPr>
        <a:xfrm>
          <a:off x="2019300" y="10296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73</xdr:row>
      <xdr:rowOff>85723</xdr:rowOff>
    </xdr:from>
    <xdr:to>
      <xdr:col>3</xdr:col>
      <xdr:colOff>1857374</xdr:colOff>
      <xdr:row>73</xdr:row>
      <xdr:rowOff>247647</xdr:rowOff>
    </xdr:to>
    <xdr:sp macro="[0]!Sheet9.InfoButtons" textlink="">
      <xdr:nvSpPr>
        <xdr:cNvPr id="27" name="shp_SuppliesInfo9"/>
        <xdr:cNvSpPr/>
      </xdr:nvSpPr>
      <xdr:spPr>
        <a:xfrm>
          <a:off x="2019300" y="105632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75</xdr:row>
      <xdr:rowOff>85723</xdr:rowOff>
    </xdr:from>
    <xdr:to>
      <xdr:col>3</xdr:col>
      <xdr:colOff>1857374</xdr:colOff>
      <xdr:row>75</xdr:row>
      <xdr:rowOff>247647</xdr:rowOff>
    </xdr:to>
    <xdr:sp macro="[0]!Sheet9.InfoButtons" textlink="">
      <xdr:nvSpPr>
        <xdr:cNvPr id="28" name="shp_SuppliesInfo10"/>
        <xdr:cNvSpPr/>
      </xdr:nvSpPr>
      <xdr:spPr>
        <a:xfrm>
          <a:off x="2019300" y="10829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67</xdr:row>
      <xdr:rowOff>85723</xdr:rowOff>
    </xdr:from>
    <xdr:to>
      <xdr:col>3</xdr:col>
      <xdr:colOff>1857374</xdr:colOff>
      <xdr:row>67</xdr:row>
      <xdr:rowOff>247647</xdr:rowOff>
    </xdr:to>
    <xdr:sp macro="[0]!Sheet9.InfoButtons" textlink="">
      <xdr:nvSpPr>
        <xdr:cNvPr id="29" name="shp_SuppliesInfo6"/>
        <xdr:cNvSpPr/>
      </xdr:nvSpPr>
      <xdr:spPr>
        <a:xfrm>
          <a:off x="2019300" y="106394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69</xdr:row>
      <xdr:rowOff>85723</xdr:rowOff>
    </xdr:from>
    <xdr:to>
      <xdr:col>3</xdr:col>
      <xdr:colOff>1857374</xdr:colOff>
      <xdr:row>69</xdr:row>
      <xdr:rowOff>247647</xdr:rowOff>
    </xdr:to>
    <xdr:sp macro="[0]!Sheet9.InfoButtons" textlink="">
      <xdr:nvSpPr>
        <xdr:cNvPr id="30" name="shp_SuppliesInfo7"/>
        <xdr:cNvSpPr/>
      </xdr:nvSpPr>
      <xdr:spPr>
        <a:xfrm>
          <a:off x="2019300" y="10906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71</xdr:row>
      <xdr:rowOff>85723</xdr:rowOff>
    </xdr:from>
    <xdr:to>
      <xdr:col>3</xdr:col>
      <xdr:colOff>1857374</xdr:colOff>
      <xdr:row>71</xdr:row>
      <xdr:rowOff>247647</xdr:rowOff>
    </xdr:to>
    <xdr:sp macro="[0]!Sheet9.InfoButtons" textlink="">
      <xdr:nvSpPr>
        <xdr:cNvPr id="31" name="shp_SuppliesInfo8"/>
        <xdr:cNvSpPr/>
      </xdr:nvSpPr>
      <xdr:spPr>
        <a:xfrm>
          <a:off x="2019300" y="111728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12</xdr:row>
      <xdr:rowOff>38100</xdr:rowOff>
    </xdr:from>
    <xdr:to>
      <xdr:col>29</xdr:col>
      <xdr:colOff>601980</xdr:colOff>
      <xdr:row>12</xdr:row>
      <xdr:rowOff>304800</xdr:rowOff>
    </xdr:to>
    <xdr:sp macro="[0]!AddNewCriteriaStaff" textlink="">
      <xdr:nvSpPr>
        <xdr:cNvPr id="32" name="shpAddRowStaff"/>
        <xdr:cNvSpPr/>
      </xdr:nvSpPr>
      <xdr:spPr>
        <a:xfrm>
          <a:off x="11746230" y="21717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33"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twoCellAnchor>
    <xdr:from>
      <xdr:col>26</xdr:col>
      <xdr:colOff>209550</xdr:colOff>
      <xdr:row>42</xdr:row>
      <xdr:rowOff>38100</xdr:rowOff>
    </xdr:from>
    <xdr:to>
      <xdr:col>29</xdr:col>
      <xdr:colOff>601980</xdr:colOff>
      <xdr:row>42</xdr:row>
      <xdr:rowOff>304800</xdr:rowOff>
    </xdr:to>
    <xdr:sp macro="[0]!AddNewCriteriaStaff" textlink="">
      <xdr:nvSpPr>
        <xdr:cNvPr id="34" name="shpAddRowSpace"/>
        <xdr:cNvSpPr/>
      </xdr:nvSpPr>
      <xdr:spPr>
        <a:xfrm>
          <a:off x="11746230" y="80772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44</xdr:row>
      <xdr:rowOff>85727</xdr:rowOff>
    </xdr:from>
    <xdr:to>
      <xdr:col>3</xdr:col>
      <xdr:colOff>1857374</xdr:colOff>
      <xdr:row>44</xdr:row>
      <xdr:rowOff>247651</xdr:rowOff>
    </xdr:to>
    <xdr:sp macro="[0]!Sheet8.InfoButtons" textlink="">
      <xdr:nvSpPr>
        <xdr:cNvPr id="35" name="shp_SpaceInfo1"/>
        <xdr:cNvSpPr/>
      </xdr:nvSpPr>
      <xdr:spPr>
        <a:xfrm>
          <a:off x="2023110" y="65627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46</xdr:row>
      <xdr:rowOff>95250</xdr:rowOff>
    </xdr:from>
    <xdr:to>
      <xdr:col>3</xdr:col>
      <xdr:colOff>1857374</xdr:colOff>
      <xdr:row>46</xdr:row>
      <xdr:rowOff>257174</xdr:rowOff>
    </xdr:to>
    <xdr:sp macro="[0]!Sheet8.InfoButtons" textlink="">
      <xdr:nvSpPr>
        <xdr:cNvPr id="36" name="shp_SpaceInfo2"/>
        <xdr:cNvSpPr/>
      </xdr:nvSpPr>
      <xdr:spPr>
        <a:xfrm>
          <a:off x="2023110" y="69913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48</xdr:row>
      <xdr:rowOff>76200</xdr:rowOff>
    </xdr:from>
    <xdr:to>
      <xdr:col>3</xdr:col>
      <xdr:colOff>1857374</xdr:colOff>
      <xdr:row>48</xdr:row>
      <xdr:rowOff>238124</xdr:rowOff>
    </xdr:to>
    <xdr:sp macro="[0]!Sheet8.InfoButtons" textlink="">
      <xdr:nvSpPr>
        <xdr:cNvPr id="37" name="shp_SpaceInfo3"/>
        <xdr:cNvSpPr/>
      </xdr:nvSpPr>
      <xdr:spPr>
        <a:xfrm>
          <a:off x="2023110" y="73914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50</xdr:row>
      <xdr:rowOff>76200</xdr:rowOff>
    </xdr:from>
    <xdr:to>
      <xdr:col>3</xdr:col>
      <xdr:colOff>1857374</xdr:colOff>
      <xdr:row>50</xdr:row>
      <xdr:rowOff>238124</xdr:rowOff>
    </xdr:to>
    <xdr:sp macro="[0]!Sheet8.InfoButtons" textlink="">
      <xdr:nvSpPr>
        <xdr:cNvPr id="38" name="shp_SpaceInfo4"/>
        <xdr:cNvSpPr/>
      </xdr:nvSpPr>
      <xdr:spPr>
        <a:xfrm>
          <a:off x="2023110" y="78105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52</xdr:row>
      <xdr:rowOff>85725</xdr:rowOff>
    </xdr:from>
    <xdr:to>
      <xdr:col>3</xdr:col>
      <xdr:colOff>1857374</xdr:colOff>
      <xdr:row>52</xdr:row>
      <xdr:rowOff>247649</xdr:rowOff>
    </xdr:to>
    <xdr:sp macro="[0]!Sheet8.InfoButtons" textlink="">
      <xdr:nvSpPr>
        <xdr:cNvPr id="39" name="shp_SpaceInfo5"/>
        <xdr:cNvSpPr/>
      </xdr:nvSpPr>
      <xdr:spPr>
        <a:xfrm>
          <a:off x="2023110" y="90773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81</xdr:row>
      <xdr:rowOff>85723</xdr:rowOff>
    </xdr:from>
    <xdr:to>
      <xdr:col>3</xdr:col>
      <xdr:colOff>1857374</xdr:colOff>
      <xdr:row>81</xdr:row>
      <xdr:rowOff>247647</xdr:rowOff>
    </xdr:to>
    <xdr:sp macro="[0]!Sheet9.InfoButtons" textlink="">
      <xdr:nvSpPr>
        <xdr:cNvPr id="40" name="shp_SuppliesInfo13"/>
        <xdr:cNvSpPr/>
      </xdr:nvSpPr>
      <xdr:spPr>
        <a:xfrm>
          <a:off x="2023110" y="160496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37</xdr:row>
      <xdr:rowOff>95250</xdr:rowOff>
    </xdr:from>
    <xdr:to>
      <xdr:col>3</xdr:col>
      <xdr:colOff>1857374</xdr:colOff>
      <xdr:row>37</xdr:row>
      <xdr:rowOff>257174</xdr:rowOff>
    </xdr:to>
    <xdr:sp macro="[0]!Sheet9.InfoButtons" textlink="">
      <xdr:nvSpPr>
        <xdr:cNvPr id="45" name="shp_PlanInfo7"/>
        <xdr:cNvSpPr/>
      </xdr:nvSpPr>
      <xdr:spPr>
        <a:xfrm>
          <a:off x="1985010" y="77914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731520</xdr:colOff>
      <xdr:row>24</xdr:row>
      <xdr:rowOff>38100</xdr:rowOff>
    </xdr:from>
    <xdr:to>
      <xdr:col>29</xdr:col>
      <xdr:colOff>2327910</xdr:colOff>
      <xdr:row>24</xdr:row>
      <xdr:rowOff>304800</xdr:rowOff>
    </xdr:to>
    <xdr:sp macro="[0]!DeleteCriteria.DeleteCriteria" textlink="">
      <xdr:nvSpPr>
        <xdr:cNvPr id="18" name="shpDeleteRowSupplies"/>
        <xdr:cNvSpPr/>
      </xdr:nvSpPr>
      <xdr:spPr>
        <a:xfrm>
          <a:off x="13472160" y="44196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19</xdr:row>
      <xdr:rowOff>38100</xdr:rowOff>
    </xdr:from>
    <xdr:to>
      <xdr:col>30</xdr:col>
      <xdr:colOff>3810</xdr:colOff>
      <xdr:row>19</xdr:row>
      <xdr:rowOff>304800</xdr:rowOff>
    </xdr:to>
    <xdr:sp macro="[0]!DeleteCriteria.DeleteCriteria" textlink="">
      <xdr:nvSpPr>
        <xdr:cNvPr id="22" name="shpDeleteRowPlans"/>
        <xdr:cNvSpPr/>
      </xdr:nvSpPr>
      <xdr:spPr>
        <a:xfrm>
          <a:off x="13487400" y="35052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12</xdr:row>
      <xdr:rowOff>38100</xdr:rowOff>
    </xdr:from>
    <xdr:to>
      <xdr:col>29</xdr:col>
      <xdr:colOff>2335530</xdr:colOff>
      <xdr:row>12</xdr:row>
      <xdr:rowOff>304800</xdr:rowOff>
    </xdr:to>
    <xdr:sp macro="[0]!DeleteCriteria.DeleteCriteria" textlink="">
      <xdr:nvSpPr>
        <xdr:cNvPr id="28" name="shpDeleteRowStaff"/>
        <xdr:cNvSpPr/>
      </xdr:nvSpPr>
      <xdr:spPr>
        <a:xfrm>
          <a:off x="13479780" y="21717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209550</xdr:colOff>
      <xdr:row>19</xdr:row>
      <xdr:rowOff>38100</xdr:rowOff>
    </xdr:from>
    <xdr:to>
      <xdr:col>29</xdr:col>
      <xdr:colOff>601980</xdr:colOff>
      <xdr:row>19</xdr:row>
      <xdr:rowOff>304800</xdr:rowOff>
    </xdr:to>
    <xdr:sp macro="[0]!AddNewCriteria" textlink="">
      <xdr:nvSpPr>
        <xdr:cNvPr id="4" name="shpAddRowPlans"/>
        <xdr:cNvSpPr/>
      </xdr:nvSpPr>
      <xdr:spPr>
        <a:xfrm>
          <a:off x="11746230" y="35052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209550</xdr:colOff>
      <xdr:row>24</xdr:row>
      <xdr:rowOff>38100</xdr:rowOff>
    </xdr:from>
    <xdr:to>
      <xdr:col>29</xdr:col>
      <xdr:colOff>601980</xdr:colOff>
      <xdr:row>24</xdr:row>
      <xdr:rowOff>304800</xdr:rowOff>
    </xdr:to>
    <xdr:sp macro="[0]!AddNewCriteria" textlink="">
      <xdr:nvSpPr>
        <xdr:cNvPr id="6" name="shpAddRowSupplies"/>
        <xdr:cNvSpPr/>
      </xdr:nvSpPr>
      <xdr:spPr>
        <a:xfrm>
          <a:off x="11746230" y="44196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10.InfoButtons" textlink="">
      <xdr:nvSpPr>
        <xdr:cNvPr id="7"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21</xdr:row>
      <xdr:rowOff>85727</xdr:rowOff>
    </xdr:from>
    <xdr:to>
      <xdr:col>3</xdr:col>
      <xdr:colOff>1857374</xdr:colOff>
      <xdr:row>21</xdr:row>
      <xdr:rowOff>247651</xdr:rowOff>
    </xdr:to>
    <xdr:sp macro="[0]!Sheet10.InfoButtons" textlink="">
      <xdr:nvSpPr>
        <xdr:cNvPr id="10" name="shp_PlanInfo1"/>
        <xdr:cNvSpPr/>
      </xdr:nvSpPr>
      <xdr:spPr>
        <a:xfrm>
          <a:off x="2023110" y="59150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26</xdr:row>
      <xdr:rowOff>85725</xdr:rowOff>
    </xdr:from>
    <xdr:to>
      <xdr:col>3</xdr:col>
      <xdr:colOff>1857374</xdr:colOff>
      <xdr:row>26</xdr:row>
      <xdr:rowOff>247649</xdr:rowOff>
    </xdr:to>
    <xdr:sp macro="[0]!Sheet10.InfoButtons" textlink="">
      <xdr:nvSpPr>
        <xdr:cNvPr id="21" name="shp_SuppliesInfo1"/>
        <xdr:cNvSpPr/>
      </xdr:nvSpPr>
      <xdr:spPr>
        <a:xfrm>
          <a:off x="2023110" y="11934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28</xdr:row>
      <xdr:rowOff>95250</xdr:rowOff>
    </xdr:from>
    <xdr:to>
      <xdr:col>3</xdr:col>
      <xdr:colOff>1857374</xdr:colOff>
      <xdr:row>28</xdr:row>
      <xdr:rowOff>257174</xdr:rowOff>
    </xdr:to>
    <xdr:sp macro="[0]!Sheet10.InfoButtons" textlink="">
      <xdr:nvSpPr>
        <xdr:cNvPr id="23" name="shp_SuppliesInfo2"/>
        <xdr:cNvSpPr/>
      </xdr:nvSpPr>
      <xdr:spPr>
        <a:xfrm>
          <a:off x="2023110" y="12782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30</xdr:row>
      <xdr:rowOff>85723</xdr:rowOff>
    </xdr:from>
    <xdr:to>
      <xdr:col>3</xdr:col>
      <xdr:colOff>1857374</xdr:colOff>
      <xdr:row>30</xdr:row>
      <xdr:rowOff>247647</xdr:rowOff>
    </xdr:to>
    <xdr:sp macro="[0]!Sheet10.InfoButtons" textlink="">
      <xdr:nvSpPr>
        <xdr:cNvPr id="24" name="shp_SuppliesInfo3"/>
        <xdr:cNvSpPr/>
      </xdr:nvSpPr>
      <xdr:spPr>
        <a:xfrm>
          <a:off x="2023110" y="13192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32</xdr:row>
      <xdr:rowOff>85725</xdr:rowOff>
    </xdr:from>
    <xdr:to>
      <xdr:col>3</xdr:col>
      <xdr:colOff>1857374</xdr:colOff>
      <xdr:row>32</xdr:row>
      <xdr:rowOff>247649</xdr:rowOff>
    </xdr:to>
    <xdr:sp macro="[0]!Sheet10.InfoButtons" textlink="">
      <xdr:nvSpPr>
        <xdr:cNvPr id="25" name="shp_SuppliesInfo4"/>
        <xdr:cNvSpPr/>
      </xdr:nvSpPr>
      <xdr:spPr>
        <a:xfrm>
          <a:off x="2023110" y="13611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34</xdr:row>
      <xdr:rowOff>85723</xdr:rowOff>
    </xdr:from>
    <xdr:to>
      <xdr:col>3</xdr:col>
      <xdr:colOff>1857374</xdr:colOff>
      <xdr:row>34</xdr:row>
      <xdr:rowOff>247647</xdr:rowOff>
    </xdr:to>
    <xdr:sp macro="[0]!Sheet10.InfoButtons" textlink="">
      <xdr:nvSpPr>
        <xdr:cNvPr id="26" name="shp_SuppliesInfo5"/>
        <xdr:cNvSpPr/>
      </xdr:nvSpPr>
      <xdr:spPr>
        <a:xfrm>
          <a:off x="2023110" y="140303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36</xdr:row>
      <xdr:rowOff>85725</xdr:rowOff>
    </xdr:from>
    <xdr:to>
      <xdr:col>3</xdr:col>
      <xdr:colOff>1857374</xdr:colOff>
      <xdr:row>36</xdr:row>
      <xdr:rowOff>247649</xdr:rowOff>
    </xdr:to>
    <xdr:sp macro="[0]!Sheet10.InfoButtons" textlink="">
      <xdr:nvSpPr>
        <xdr:cNvPr id="27" name="shp_SuppliesInfo6"/>
        <xdr:cNvSpPr/>
      </xdr:nvSpPr>
      <xdr:spPr>
        <a:xfrm>
          <a:off x="2023110" y="14449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38</xdr:row>
      <xdr:rowOff>85723</xdr:rowOff>
    </xdr:from>
    <xdr:to>
      <xdr:col>3</xdr:col>
      <xdr:colOff>1857374</xdr:colOff>
      <xdr:row>38</xdr:row>
      <xdr:rowOff>247647</xdr:rowOff>
    </xdr:to>
    <xdr:sp macro="[0]!Sheet10.InfoButtons" textlink="">
      <xdr:nvSpPr>
        <xdr:cNvPr id="32" name="shp_SuppliesInfo7"/>
        <xdr:cNvSpPr/>
      </xdr:nvSpPr>
      <xdr:spPr>
        <a:xfrm>
          <a:off x="2023110" y="161258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12</xdr:row>
      <xdr:rowOff>38100</xdr:rowOff>
    </xdr:from>
    <xdr:to>
      <xdr:col>29</xdr:col>
      <xdr:colOff>601980</xdr:colOff>
      <xdr:row>12</xdr:row>
      <xdr:rowOff>304800</xdr:rowOff>
    </xdr:to>
    <xdr:sp macro="[0]!AddNewCriteriaStaff" textlink="">
      <xdr:nvSpPr>
        <xdr:cNvPr id="16" name="shpAddRowStaff"/>
        <xdr:cNvSpPr/>
      </xdr:nvSpPr>
      <xdr:spPr>
        <a:xfrm>
          <a:off x="11746230" y="21717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17"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twoCellAnchor>
    <xdr:from>
      <xdr:col>3</xdr:col>
      <xdr:colOff>1691640</xdr:colOff>
      <xdr:row>16</xdr:row>
      <xdr:rowOff>91440</xdr:rowOff>
    </xdr:from>
    <xdr:to>
      <xdr:col>3</xdr:col>
      <xdr:colOff>1853564</xdr:colOff>
      <xdr:row>16</xdr:row>
      <xdr:rowOff>253364</xdr:rowOff>
    </xdr:to>
    <xdr:sp macro="[0]!Sheet10.InfoButtons" textlink="">
      <xdr:nvSpPr>
        <xdr:cNvPr id="19" name="shp_StaffInfo2"/>
        <xdr:cNvSpPr/>
      </xdr:nvSpPr>
      <xdr:spPr>
        <a:xfrm>
          <a:off x="2019300" y="306324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754380</xdr:colOff>
      <xdr:row>63</xdr:row>
      <xdr:rowOff>38100</xdr:rowOff>
    </xdr:from>
    <xdr:to>
      <xdr:col>30</xdr:col>
      <xdr:colOff>11430</xdr:colOff>
      <xdr:row>63</xdr:row>
      <xdr:rowOff>304800</xdr:rowOff>
    </xdr:to>
    <xdr:sp macro="[0]!DeleteCriteria.DeleteCriteria" textlink="">
      <xdr:nvSpPr>
        <xdr:cNvPr id="49" name="shpDeleteRowSupplies"/>
        <xdr:cNvSpPr/>
      </xdr:nvSpPr>
      <xdr:spPr>
        <a:xfrm>
          <a:off x="13495020" y="136779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754380</xdr:colOff>
      <xdr:row>48</xdr:row>
      <xdr:rowOff>38100</xdr:rowOff>
    </xdr:from>
    <xdr:to>
      <xdr:col>30</xdr:col>
      <xdr:colOff>11430</xdr:colOff>
      <xdr:row>48</xdr:row>
      <xdr:rowOff>304800</xdr:rowOff>
    </xdr:to>
    <xdr:sp macro="[0]!DeleteCriteria.DeleteCriteria" textlink="">
      <xdr:nvSpPr>
        <xdr:cNvPr id="50" name="shpDeleteRowSpace"/>
        <xdr:cNvSpPr/>
      </xdr:nvSpPr>
      <xdr:spPr>
        <a:xfrm>
          <a:off x="13495020" y="102108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31</xdr:row>
      <xdr:rowOff>38100</xdr:rowOff>
    </xdr:from>
    <xdr:to>
      <xdr:col>30</xdr:col>
      <xdr:colOff>3810</xdr:colOff>
      <xdr:row>31</xdr:row>
      <xdr:rowOff>304800</xdr:rowOff>
    </xdr:to>
    <xdr:sp macro="[0]!DeleteCriteria.DeleteCriteria" textlink="">
      <xdr:nvSpPr>
        <xdr:cNvPr id="51" name="shpDeleteRowPlans"/>
        <xdr:cNvSpPr/>
      </xdr:nvSpPr>
      <xdr:spPr>
        <a:xfrm>
          <a:off x="13487400" y="61722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12</xdr:row>
      <xdr:rowOff>38100</xdr:rowOff>
    </xdr:from>
    <xdr:to>
      <xdr:col>29</xdr:col>
      <xdr:colOff>2335530</xdr:colOff>
      <xdr:row>12</xdr:row>
      <xdr:rowOff>304800</xdr:rowOff>
    </xdr:to>
    <xdr:sp macro="[0]!DeleteCriteria.DeleteCriteria" textlink="">
      <xdr:nvSpPr>
        <xdr:cNvPr id="52" name="shpDeleteRowStaff"/>
        <xdr:cNvSpPr/>
      </xdr:nvSpPr>
      <xdr:spPr>
        <a:xfrm>
          <a:off x="13479780" y="2171700"/>
          <a:ext cx="1596390" cy="266700"/>
        </a:xfrm>
        <a:prstGeom prst="bevel">
          <a:avLst/>
        </a:prstGeom>
        <a:solidFill>
          <a:srgbClr val="275C9D"/>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194310</xdr:colOff>
      <xdr:row>31</xdr:row>
      <xdr:rowOff>38100</xdr:rowOff>
    </xdr:from>
    <xdr:to>
      <xdr:col>29</xdr:col>
      <xdr:colOff>586740</xdr:colOff>
      <xdr:row>31</xdr:row>
      <xdr:rowOff>304800</xdr:rowOff>
    </xdr:to>
    <xdr:sp macro="[0]!AddNewCriteria" textlink="">
      <xdr:nvSpPr>
        <xdr:cNvPr id="4" name="shpAddRowPlans"/>
        <xdr:cNvSpPr/>
      </xdr:nvSpPr>
      <xdr:spPr>
        <a:xfrm>
          <a:off x="11730990" y="61722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194310</xdr:colOff>
      <xdr:row>48</xdr:row>
      <xdr:rowOff>38100</xdr:rowOff>
    </xdr:from>
    <xdr:to>
      <xdr:col>29</xdr:col>
      <xdr:colOff>586740</xdr:colOff>
      <xdr:row>48</xdr:row>
      <xdr:rowOff>304800</xdr:rowOff>
    </xdr:to>
    <xdr:sp macro="[0]!AddNewCriteriaStaff" textlink="">
      <xdr:nvSpPr>
        <xdr:cNvPr id="5" name="shpAddRowSpace"/>
        <xdr:cNvSpPr/>
      </xdr:nvSpPr>
      <xdr:spPr>
        <a:xfrm>
          <a:off x="11730990" y="102108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194310</xdr:colOff>
      <xdr:row>63</xdr:row>
      <xdr:rowOff>38100</xdr:rowOff>
    </xdr:from>
    <xdr:to>
      <xdr:col>29</xdr:col>
      <xdr:colOff>586740</xdr:colOff>
      <xdr:row>63</xdr:row>
      <xdr:rowOff>304800</xdr:rowOff>
    </xdr:to>
    <xdr:sp macro="[0]!AddNewCriteria" textlink="">
      <xdr:nvSpPr>
        <xdr:cNvPr id="6" name="shpAddRowSupplies"/>
        <xdr:cNvSpPr/>
      </xdr:nvSpPr>
      <xdr:spPr>
        <a:xfrm>
          <a:off x="11730990" y="136779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11.InfoButtons" textlink="">
      <xdr:nvSpPr>
        <xdr:cNvPr id="7"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24</xdr:row>
      <xdr:rowOff>85725</xdr:rowOff>
    </xdr:from>
    <xdr:to>
      <xdr:col>3</xdr:col>
      <xdr:colOff>1857374</xdr:colOff>
      <xdr:row>24</xdr:row>
      <xdr:rowOff>247649</xdr:rowOff>
    </xdr:to>
    <xdr:sp macro="[0]!Sheet11.InfoButtons" textlink="">
      <xdr:nvSpPr>
        <xdr:cNvPr id="8" name="shp_StaffInfo6"/>
        <xdr:cNvSpPr/>
      </xdr:nvSpPr>
      <xdr:spPr>
        <a:xfrm>
          <a:off x="2023110" y="29051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28</xdr:row>
      <xdr:rowOff>85725</xdr:rowOff>
    </xdr:from>
    <xdr:to>
      <xdr:col>3</xdr:col>
      <xdr:colOff>1857374</xdr:colOff>
      <xdr:row>28</xdr:row>
      <xdr:rowOff>247649</xdr:rowOff>
    </xdr:to>
    <xdr:sp macro="[0]!Sheet11.InfoButtons" textlink="">
      <xdr:nvSpPr>
        <xdr:cNvPr id="9" name="shp_StaffInfo8"/>
        <xdr:cNvSpPr/>
      </xdr:nvSpPr>
      <xdr:spPr>
        <a:xfrm>
          <a:off x="2023110" y="3324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33</xdr:row>
      <xdr:rowOff>85727</xdr:rowOff>
    </xdr:from>
    <xdr:to>
      <xdr:col>3</xdr:col>
      <xdr:colOff>1857374</xdr:colOff>
      <xdr:row>33</xdr:row>
      <xdr:rowOff>247651</xdr:rowOff>
    </xdr:to>
    <xdr:sp macro="[0]!Sheet11.InfoButtons" textlink="">
      <xdr:nvSpPr>
        <xdr:cNvPr id="10" name="shp_PlanInfo1"/>
        <xdr:cNvSpPr/>
      </xdr:nvSpPr>
      <xdr:spPr>
        <a:xfrm>
          <a:off x="2023110" y="42386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35</xdr:row>
      <xdr:rowOff>85725</xdr:rowOff>
    </xdr:from>
    <xdr:to>
      <xdr:col>3</xdr:col>
      <xdr:colOff>1857374</xdr:colOff>
      <xdr:row>35</xdr:row>
      <xdr:rowOff>247649</xdr:rowOff>
    </xdr:to>
    <xdr:sp macro="[0]!Sheet11.InfoButtons" textlink="">
      <xdr:nvSpPr>
        <xdr:cNvPr id="11" name="shp_PlanInfo2"/>
        <xdr:cNvSpPr/>
      </xdr:nvSpPr>
      <xdr:spPr>
        <a:xfrm>
          <a:off x="2023110" y="4657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37</xdr:row>
      <xdr:rowOff>76200</xdr:rowOff>
    </xdr:from>
    <xdr:to>
      <xdr:col>3</xdr:col>
      <xdr:colOff>1857374</xdr:colOff>
      <xdr:row>37</xdr:row>
      <xdr:rowOff>238124</xdr:rowOff>
    </xdr:to>
    <xdr:sp macro="[0]!Sheet11.InfoButtons" textlink="">
      <xdr:nvSpPr>
        <xdr:cNvPr id="12" name="shp_PlanInfo3"/>
        <xdr:cNvSpPr/>
      </xdr:nvSpPr>
      <xdr:spPr>
        <a:xfrm>
          <a:off x="2023110" y="50673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39</xdr:row>
      <xdr:rowOff>95252</xdr:rowOff>
    </xdr:from>
    <xdr:to>
      <xdr:col>3</xdr:col>
      <xdr:colOff>1857374</xdr:colOff>
      <xdr:row>39</xdr:row>
      <xdr:rowOff>257176</xdr:rowOff>
    </xdr:to>
    <xdr:sp macro="[0]!Sheet11.InfoButtons" textlink="">
      <xdr:nvSpPr>
        <xdr:cNvPr id="13" name="shp_PlanInfo4"/>
        <xdr:cNvSpPr/>
      </xdr:nvSpPr>
      <xdr:spPr>
        <a:xfrm>
          <a:off x="2023110" y="55054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41</xdr:row>
      <xdr:rowOff>95250</xdr:rowOff>
    </xdr:from>
    <xdr:to>
      <xdr:col>3</xdr:col>
      <xdr:colOff>1857374</xdr:colOff>
      <xdr:row>41</xdr:row>
      <xdr:rowOff>257174</xdr:rowOff>
    </xdr:to>
    <xdr:sp macro="[0]!Sheet11.InfoButtons" textlink="">
      <xdr:nvSpPr>
        <xdr:cNvPr id="14" name="shp_PlanInfo5"/>
        <xdr:cNvSpPr/>
      </xdr:nvSpPr>
      <xdr:spPr>
        <a:xfrm>
          <a:off x="2023110" y="5924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43</xdr:row>
      <xdr:rowOff>95250</xdr:rowOff>
    </xdr:from>
    <xdr:to>
      <xdr:col>3</xdr:col>
      <xdr:colOff>1857374</xdr:colOff>
      <xdr:row>43</xdr:row>
      <xdr:rowOff>257174</xdr:rowOff>
    </xdr:to>
    <xdr:sp macro="[0]!Sheet11.InfoButtons" textlink="">
      <xdr:nvSpPr>
        <xdr:cNvPr id="15" name="shp_PlanInfo6"/>
        <xdr:cNvSpPr/>
      </xdr:nvSpPr>
      <xdr:spPr>
        <a:xfrm>
          <a:off x="2023110" y="63436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50</xdr:row>
      <xdr:rowOff>85727</xdr:rowOff>
    </xdr:from>
    <xdr:to>
      <xdr:col>3</xdr:col>
      <xdr:colOff>1857374</xdr:colOff>
      <xdr:row>50</xdr:row>
      <xdr:rowOff>247651</xdr:rowOff>
    </xdr:to>
    <xdr:sp macro="[0]!Sheet11.InfoButtons" textlink="">
      <xdr:nvSpPr>
        <xdr:cNvPr id="16" name="shp_SpaceInfo1"/>
        <xdr:cNvSpPr/>
      </xdr:nvSpPr>
      <xdr:spPr>
        <a:xfrm>
          <a:off x="2023110" y="80867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52</xdr:row>
      <xdr:rowOff>95250</xdr:rowOff>
    </xdr:from>
    <xdr:to>
      <xdr:col>3</xdr:col>
      <xdr:colOff>1857374</xdr:colOff>
      <xdr:row>52</xdr:row>
      <xdr:rowOff>257174</xdr:rowOff>
    </xdr:to>
    <xdr:sp macro="[0]!Sheet11.InfoButtons" textlink="">
      <xdr:nvSpPr>
        <xdr:cNvPr id="17" name="shp_SpaceInfo2"/>
        <xdr:cNvSpPr/>
      </xdr:nvSpPr>
      <xdr:spPr>
        <a:xfrm>
          <a:off x="2023110" y="85153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54</xdr:row>
      <xdr:rowOff>76200</xdr:rowOff>
    </xdr:from>
    <xdr:to>
      <xdr:col>3</xdr:col>
      <xdr:colOff>1857374</xdr:colOff>
      <xdr:row>54</xdr:row>
      <xdr:rowOff>238124</xdr:rowOff>
    </xdr:to>
    <xdr:sp macro="[0]!Sheet11.InfoButtons" textlink="">
      <xdr:nvSpPr>
        <xdr:cNvPr id="18" name="shp_SpaceInfo3"/>
        <xdr:cNvSpPr/>
      </xdr:nvSpPr>
      <xdr:spPr>
        <a:xfrm>
          <a:off x="2023110" y="89154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45</xdr:row>
      <xdr:rowOff>95250</xdr:rowOff>
    </xdr:from>
    <xdr:to>
      <xdr:col>3</xdr:col>
      <xdr:colOff>1857374</xdr:colOff>
      <xdr:row>45</xdr:row>
      <xdr:rowOff>257174</xdr:rowOff>
    </xdr:to>
    <xdr:sp macro="[0]!Sheet11.InfoButtons" textlink="">
      <xdr:nvSpPr>
        <xdr:cNvPr id="20" name="shp_PlanInfo7"/>
        <xdr:cNvSpPr/>
      </xdr:nvSpPr>
      <xdr:spPr>
        <a:xfrm>
          <a:off x="2023110" y="71818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65</xdr:row>
      <xdr:rowOff>85725</xdr:rowOff>
    </xdr:from>
    <xdr:to>
      <xdr:col>3</xdr:col>
      <xdr:colOff>1857374</xdr:colOff>
      <xdr:row>65</xdr:row>
      <xdr:rowOff>247649</xdr:rowOff>
    </xdr:to>
    <xdr:sp macro="[0]!Sheet11.InfoButtons" textlink="">
      <xdr:nvSpPr>
        <xdr:cNvPr id="21" name="shp_SuppliesInfo1"/>
        <xdr:cNvSpPr/>
      </xdr:nvSpPr>
      <xdr:spPr>
        <a:xfrm>
          <a:off x="2023110" y="10258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67</xdr:row>
      <xdr:rowOff>85723</xdr:rowOff>
    </xdr:from>
    <xdr:to>
      <xdr:col>3</xdr:col>
      <xdr:colOff>1857374</xdr:colOff>
      <xdr:row>67</xdr:row>
      <xdr:rowOff>247647</xdr:rowOff>
    </xdr:to>
    <xdr:sp macro="[0]!Sheet11.InfoButtons" textlink="">
      <xdr:nvSpPr>
        <xdr:cNvPr id="22" name="shp_SuppliesInfo2"/>
        <xdr:cNvSpPr/>
      </xdr:nvSpPr>
      <xdr:spPr>
        <a:xfrm>
          <a:off x="2023110" y="10677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73</xdr:row>
      <xdr:rowOff>85725</xdr:rowOff>
    </xdr:from>
    <xdr:to>
      <xdr:col>3</xdr:col>
      <xdr:colOff>1857374</xdr:colOff>
      <xdr:row>73</xdr:row>
      <xdr:rowOff>247649</xdr:rowOff>
    </xdr:to>
    <xdr:sp macro="[0]!Sheet11.InfoButtons" textlink="">
      <xdr:nvSpPr>
        <xdr:cNvPr id="25" name="shp_SuppliesInfo5"/>
        <xdr:cNvSpPr/>
      </xdr:nvSpPr>
      <xdr:spPr>
        <a:xfrm>
          <a:off x="2023110" y="11934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75</xdr:row>
      <xdr:rowOff>85723</xdr:rowOff>
    </xdr:from>
    <xdr:to>
      <xdr:col>3</xdr:col>
      <xdr:colOff>1857374</xdr:colOff>
      <xdr:row>75</xdr:row>
      <xdr:rowOff>247647</xdr:rowOff>
    </xdr:to>
    <xdr:sp macro="[0]!Sheet11.InfoButtons" textlink="">
      <xdr:nvSpPr>
        <xdr:cNvPr id="26" name="shp_SuppliesInfo6"/>
        <xdr:cNvSpPr/>
      </xdr:nvSpPr>
      <xdr:spPr>
        <a:xfrm>
          <a:off x="2023110" y="12353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77</xdr:row>
      <xdr:rowOff>85725</xdr:rowOff>
    </xdr:from>
    <xdr:to>
      <xdr:col>3</xdr:col>
      <xdr:colOff>1857374</xdr:colOff>
      <xdr:row>77</xdr:row>
      <xdr:rowOff>247649</xdr:rowOff>
    </xdr:to>
    <xdr:sp macro="[0]!Sheet11.InfoButtons" textlink="">
      <xdr:nvSpPr>
        <xdr:cNvPr id="27" name="shp_SuppliesInfo7"/>
        <xdr:cNvSpPr/>
      </xdr:nvSpPr>
      <xdr:spPr>
        <a:xfrm>
          <a:off x="2023110" y="127730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79</xdr:row>
      <xdr:rowOff>85723</xdr:rowOff>
    </xdr:from>
    <xdr:to>
      <xdr:col>3</xdr:col>
      <xdr:colOff>1857374</xdr:colOff>
      <xdr:row>79</xdr:row>
      <xdr:rowOff>247647</xdr:rowOff>
    </xdr:to>
    <xdr:sp macro="[0]!Sheet11.InfoButtons" textlink="">
      <xdr:nvSpPr>
        <xdr:cNvPr id="28" name="shp_SuppliesInfo8"/>
        <xdr:cNvSpPr/>
      </xdr:nvSpPr>
      <xdr:spPr>
        <a:xfrm>
          <a:off x="2023110" y="13192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81</xdr:row>
      <xdr:rowOff>95250</xdr:rowOff>
    </xdr:from>
    <xdr:to>
      <xdr:col>3</xdr:col>
      <xdr:colOff>1857374</xdr:colOff>
      <xdr:row>81</xdr:row>
      <xdr:rowOff>257174</xdr:rowOff>
    </xdr:to>
    <xdr:sp macro="[0]!Sheet11.InfoButtons" textlink="">
      <xdr:nvSpPr>
        <xdr:cNvPr id="29" name="shp_SuppliesInfo9"/>
        <xdr:cNvSpPr/>
      </xdr:nvSpPr>
      <xdr:spPr>
        <a:xfrm>
          <a:off x="2023110" y="136207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83</xdr:row>
      <xdr:rowOff>85723</xdr:rowOff>
    </xdr:from>
    <xdr:to>
      <xdr:col>3</xdr:col>
      <xdr:colOff>1857374</xdr:colOff>
      <xdr:row>83</xdr:row>
      <xdr:rowOff>247647</xdr:rowOff>
    </xdr:to>
    <xdr:sp macro="[0]!Sheet11.InfoButtons" textlink="">
      <xdr:nvSpPr>
        <xdr:cNvPr id="30" name="shp_SuppliesInfo10"/>
        <xdr:cNvSpPr/>
      </xdr:nvSpPr>
      <xdr:spPr>
        <a:xfrm>
          <a:off x="2023110" y="140303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60</xdr:row>
      <xdr:rowOff>85725</xdr:rowOff>
    </xdr:from>
    <xdr:to>
      <xdr:col>3</xdr:col>
      <xdr:colOff>1857374</xdr:colOff>
      <xdr:row>60</xdr:row>
      <xdr:rowOff>247649</xdr:rowOff>
    </xdr:to>
    <xdr:sp macro="[0]!Sheet11.InfoButtons" textlink="">
      <xdr:nvSpPr>
        <xdr:cNvPr id="37" name="shp_SpaceInfo6"/>
        <xdr:cNvSpPr/>
      </xdr:nvSpPr>
      <xdr:spPr>
        <a:xfrm>
          <a:off x="2023110" y="93440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85</xdr:row>
      <xdr:rowOff>85723</xdr:rowOff>
    </xdr:from>
    <xdr:to>
      <xdr:col>3</xdr:col>
      <xdr:colOff>1857374</xdr:colOff>
      <xdr:row>85</xdr:row>
      <xdr:rowOff>247647</xdr:rowOff>
    </xdr:to>
    <xdr:sp macro="[0]!Sheet11.InfoButtons" textlink="">
      <xdr:nvSpPr>
        <xdr:cNvPr id="38" name="shp_SuppliesInfo11"/>
        <xdr:cNvSpPr/>
      </xdr:nvSpPr>
      <xdr:spPr>
        <a:xfrm>
          <a:off x="2023110" y="16964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85725</xdr:rowOff>
    </xdr:from>
    <xdr:to>
      <xdr:col>3</xdr:col>
      <xdr:colOff>1857374</xdr:colOff>
      <xdr:row>16</xdr:row>
      <xdr:rowOff>247649</xdr:rowOff>
    </xdr:to>
    <xdr:sp macro="[0]!Sheet11.InfoButtons" textlink="">
      <xdr:nvSpPr>
        <xdr:cNvPr id="39" name="shp_StaffInfo2"/>
        <xdr:cNvSpPr/>
      </xdr:nvSpPr>
      <xdr:spPr>
        <a:xfrm>
          <a:off x="2019300" y="3514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18</xdr:row>
      <xdr:rowOff>85725</xdr:rowOff>
    </xdr:from>
    <xdr:to>
      <xdr:col>3</xdr:col>
      <xdr:colOff>1857374</xdr:colOff>
      <xdr:row>18</xdr:row>
      <xdr:rowOff>247649</xdr:rowOff>
    </xdr:to>
    <xdr:sp macro="[0]!Sheet11.InfoButtons" textlink="">
      <xdr:nvSpPr>
        <xdr:cNvPr id="40" name="shp_StaffInfo3"/>
        <xdr:cNvSpPr/>
      </xdr:nvSpPr>
      <xdr:spPr>
        <a:xfrm>
          <a:off x="2019300" y="3781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20</xdr:row>
      <xdr:rowOff>85725</xdr:rowOff>
    </xdr:from>
    <xdr:to>
      <xdr:col>3</xdr:col>
      <xdr:colOff>1857374</xdr:colOff>
      <xdr:row>20</xdr:row>
      <xdr:rowOff>247649</xdr:rowOff>
    </xdr:to>
    <xdr:sp macro="[0]!Sheet11.InfoButtons" textlink="">
      <xdr:nvSpPr>
        <xdr:cNvPr id="41" name="shp_StaffInfo4"/>
        <xdr:cNvSpPr/>
      </xdr:nvSpPr>
      <xdr:spPr>
        <a:xfrm>
          <a:off x="2019300" y="40481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22</xdr:row>
      <xdr:rowOff>85725</xdr:rowOff>
    </xdr:from>
    <xdr:to>
      <xdr:col>3</xdr:col>
      <xdr:colOff>1857374</xdr:colOff>
      <xdr:row>22</xdr:row>
      <xdr:rowOff>247649</xdr:rowOff>
    </xdr:to>
    <xdr:sp macro="[0]!Sheet11.InfoButtons" textlink="">
      <xdr:nvSpPr>
        <xdr:cNvPr id="42" name="shp_StaffInfo5"/>
        <xdr:cNvSpPr/>
      </xdr:nvSpPr>
      <xdr:spPr>
        <a:xfrm>
          <a:off x="2019300" y="4314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194310</xdr:colOff>
      <xdr:row>12</xdr:row>
      <xdr:rowOff>38100</xdr:rowOff>
    </xdr:from>
    <xdr:to>
      <xdr:col>29</xdr:col>
      <xdr:colOff>586740</xdr:colOff>
      <xdr:row>12</xdr:row>
      <xdr:rowOff>304800</xdr:rowOff>
    </xdr:to>
    <xdr:sp macro="[0]!AddNewCriteriaStaff" textlink="">
      <xdr:nvSpPr>
        <xdr:cNvPr id="43" name="shpAddRowStaff"/>
        <xdr:cNvSpPr/>
      </xdr:nvSpPr>
      <xdr:spPr>
        <a:xfrm>
          <a:off x="11730990" y="2171700"/>
          <a:ext cx="1596390" cy="26670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44"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twoCellAnchor>
    <xdr:from>
      <xdr:col>3</xdr:col>
      <xdr:colOff>1695450</xdr:colOff>
      <xdr:row>26</xdr:row>
      <xdr:rowOff>85725</xdr:rowOff>
    </xdr:from>
    <xdr:to>
      <xdr:col>3</xdr:col>
      <xdr:colOff>1857374</xdr:colOff>
      <xdr:row>26</xdr:row>
      <xdr:rowOff>247649</xdr:rowOff>
    </xdr:to>
    <xdr:sp macro="[0]!Sheet11.InfoButtons" textlink="">
      <xdr:nvSpPr>
        <xdr:cNvPr id="45" name="shp_StaffInfo7"/>
        <xdr:cNvSpPr/>
      </xdr:nvSpPr>
      <xdr:spPr>
        <a:xfrm>
          <a:off x="2023110" y="5838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56</xdr:row>
      <xdr:rowOff>85725</xdr:rowOff>
    </xdr:from>
    <xdr:to>
      <xdr:col>3</xdr:col>
      <xdr:colOff>1857374</xdr:colOff>
      <xdr:row>56</xdr:row>
      <xdr:rowOff>247649</xdr:rowOff>
    </xdr:to>
    <xdr:sp macro="[0]!Sheet11.InfoButtons" textlink="">
      <xdr:nvSpPr>
        <xdr:cNvPr id="46" name="shp_SpaceInfo4"/>
        <xdr:cNvSpPr/>
      </xdr:nvSpPr>
      <xdr:spPr>
        <a:xfrm>
          <a:off x="2023110" y="1148524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58</xdr:row>
      <xdr:rowOff>85725</xdr:rowOff>
    </xdr:from>
    <xdr:to>
      <xdr:col>3</xdr:col>
      <xdr:colOff>1857374</xdr:colOff>
      <xdr:row>58</xdr:row>
      <xdr:rowOff>247649</xdr:rowOff>
    </xdr:to>
    <xdr:sp macro="[0]!Sheet11.InfoButtons" textlink="">
      <xdr:nvSpPr>
        <xdr:cNvPr id="47" name="shp_SpaceInfo5"/>
        <xdr:cNvSpPr/>
      </xdr:nvSpPr>
      <xdr:spPr>
        <a:xfrm>
          <a:off x="2023110" y="1243774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87</xdr:row>
      <xdr:rowOff>85723</xdr:rowOff>
    </xdr:from>
    <xdr:to>
      <xdr:col>3</xdr:col>
      <xdr:colOff>1857374</xdr:colOff>
      <xdr:row>87</xdr:row>
      <xdr:rowOff>247647</xdr:rowOff>
    </xdr:to>
    <xdr:sp macro="[0]!Sheet11.InfoButtons" textlink="">
      <xdr:nvSpPr>
        <xdr:cNvPr id="48" name="shp_SuppliesInfo12"/>
        <xdr:cNvSpPr/>
      </xdr:nvSpPr>
      <xdr:spPr>
        <a:xfrm>
          <a:off x="2023110" y="189452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754380</xdr:colOff>
      <xdr:row>36</xdr:row>
      <xdr:rowOff>38100</xdr:rowOff>
    </xdr:from>
    <xdr:to>
      <xdr:col>30</xdr:col>
      <xdr:colOff>11430</xdr:colOff>
      <xdr:row>36</xdr:row>
      <xdr:rowOff>304800</xdr:rowOff>
    </xdr:to>
    <xdr:sp macro="[0]!DeleteCriteria.DeleteCriteria" textlink="">
      <xdr:nvSpPr>
        <xdr:cNvPr id="18" name="shpDeleteRowSupplies"/>
        <xdr:cNvSpPr/>
      </xdr:nvSpPr>
      <xdr:spPr>
        <a:xfrm>
          <a:off x="13495020" y="78486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17</xdr:row>
      <xdr:rowOff>38100</xdr:rowOff>
    </xdr:from>
    <xdr:to>
      <xdr:col>30</xdr:col>
      <xdr:colOff>3810</xdr:colOff>
      <xdr:row>17</xdr:row>
      <xdr:rowOff>304800</xdr:rowOff>
    </xdr:to>
    <xdr:sp macro="[0]!DeleteCriteria.DeleteCriteria" textlink="">
      <xdr:nvSpPr>
        <xdr:cNvPr id="23" name="shpDeleteRowPlans"/>
        <xdr:cNvSpPr/>
      </xdr:nvSpPr>
      <xdr:spPr>
        <a:xfrm>
          <a:off x="13487400" y="30861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754380</xdr:colOff>
      <xdr:row>12</xdr:row>
      <xdr:rowOff>38100</xdr:rowOff>
    </xdr:from>
    <xdr:to>
      <xdr:col>30</xdr:col>
      <xdr:colOff>11430</xdr:colOff>
      <xdr:row>12</xdr:row>
      <xdr:rowOff>304800</xdr:rowOff>
    </xdr:to>
    <xdr:sp macro="[0]!DeleteCriteria.DeleteCriteria" textlink="">
      <xdr:nvSpPr>
        <xdr:cNvPr id="24" name="shpDeleteRowStaff"/>
        <xdr:cNvSpPr/>
      </xdr:nvSpPr>
      <xdr:spPr>
        <a:xfrm>
          <a:off x="1349502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194310</xdr:colOff>
      <xdr:row>17</xdr:row>
      <xdr:rowOff>38100</xdr:rowOff>
    </xdr:from>
    <xdr:to>
      <xdr:col>29</xdr:col>
      <xdr:colOff>586740</xdr:colOff>
      <xdr:row>17</xdr:row>
      <xdr:rowOff>304800</xdr:rowOff>
    </xdr:to>
    <xdr:sp macro="[0]!AddNewCriteria" textlink="">
      <xdr:nvSpPr>
        <xdr:cNvPr id="4" name="shpAddRowPlans"/>
        <xdr:cNvSpPr/>
      </xdr:nvSpPr>
      <xdr:spPr>
        <a:xfrm>
          <a:off x="11730990" y="30861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194310</xdr:colOff>
      <xdr:row>36</xdr:row>
      <xdr:rowOff>38100</xdr:rowOff>
    </xdr:from>
    <xdr:to>
      <xdr:col>29</xdr:col>
      <xdr:colOff>586740</xdr:colOff>
      <xdr:row>36</xdr:row>
      <xdr:rowOff>304800</xdr:rowOff>
    </xdr:to>
    <xdr:sp macro="[0]!AddNewCriteria" textlink="">
      <xdr:nvSpPr>
        <xdr:cNvPr id="6" name="shpAddRowSupplies"/>
        <xdr:cNvSpPr/>
      </xdr:nvSpPr>
      <xdr:spPr>
        <a:xfrm>
          <a:off x="11730990" y="78486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12.InfoButtons" textlink="">
      <xdr:nvSpPr>
        <xdr:cNvPr id="7"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19</xdr:row>
      <xdr:rowOff>85727</xdr:rowOff>
    </xdr:from>
    <xdr:to>
      <xdr:col>3</xdr:col>
      <xdr:colOff>1857374</xdr:colOff>
      <xdr:row>19</xdr:row>
      <xdr:rowOff>247651</xdr:rowOff>
    </xdr:to>
    <xdr:sp macro="[0]!Sheet12.InfoButtons" textlink="">
      <xdr:nvSpPr>
        <xdr:cNvPr id="10" name="shp_PlanInfo1"/>
        <xdr:cNvSpPr/>
      </xdr:nvSpPr>
      <xdr:spPr>
        <a:xfrm>
          <a:off x="2023110" y="59150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21</xdr:row>
      <xdr:rowOff>85725</xdr:rowOff>
    </xdr:from>
    <xdr:to>
      <xdr:col>3</xdr:col>
      <xdr:colOff>1857374</xdr:colOff>
      <xdr:row>21</xdr:row>
      <xdr:rowOff>247649</xdr:rowOff>
    </xdr:to>
    <xdr:sp macro="[0]!Sheet12.InfoButtons" textlink="">
      <xdr:nvSpPr>
        <xdr:cNvPr id="11" name="shp_PlanInfo2"/>
        <xdr:cNvSpPr/>
      </xdr:nvSpPr>
      <xdr:spPr>
        <a:xfrm>
          <a:off x="2023110" y="63341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76200</xdr:rowOff>
    </xdr:from>
    <xdr:to>
      <xdr:col>3</xdr:col>
      <xdr:colOff>1857374</xdr:colOff>
      <xdr:row>23</xdr:row>
      <xdr:rowOff>238124</xdr:rowOff>
    </xdr:to>
    <xdr:sp macro="[0]!Sheet12.InfoButtons" textlink="">
      <xdr:nvSpPr>
        <xdr:cNvPr id="12" name="shp_PlanInfo3"/>
        <xdr:cNvSpPr/>
      </xdr:nvSpPr>
      <xdr:spPr>
        <a:xfrm>
          <a:off x="2023110" y="67437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95252</xdr:rowOff>
    </xdr:from>
    <xdr:to>
      <xdr:col>3</xdr:col>
      <xdr:colOff>1857374</xdr:colOff>
      <xdr:row>25</xdr:row>
      <xdr:rowOff>257176</xdr:rowOff>
    </xdr:to>
    <xdr:sp macro="[0]!Sheet12.InfoButtons" textlink="">
      <xdr:nvSpPr>
        <xdr:cNvPr id="13" name="shp_PlanInfo4"/>
        <xdr:cNvSpPr/>
      </xdr:nvSpPr>
      <xdr:spPr>
        <a:xfrm>
          <a:off x="2023110" y="71818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95250</xdr:rowOff>
    </xdr:from>
    <xdr:to>
      <xdr:col>3</xdr:col>
      <xdr:colOff>1857374</xdr:colOff>
      <xdr:row>27</xdr:row>
      <xdr:rowOff>257174</xdr:rowOff>
    </xdr:to>
    <xdr:sp macro="[0]!Sheet12.InfoButtons" textlink="">
      <xdr:nvSpPr>
        <xdr:cNvPr id="14" name="shp_PlanInfo5"/>
        <xdr:cNvSpPr/>
      </xdr:nvSpPr>
      <xdr:spPr>
        <a:xfrm>
          <a:off x="2023110" y="76009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95250</xdr:rowOff>
    </xdr:from>
    <xdr:to>
      <xdr:col>3</xdr:col>
      <xdr:colOff>1857374</xdr:colOff>
      <xdr:row>29</xdr:row>
      <xdr:rowOff>257174</xdr:rowOff>
    </xdr:to>
    <xdr:sp macro="[0]!Sheet12.InfoButtons" textlink="">
      <xdr:nvSpPr>
        <xdr:cNvPr id="15" name="shp_PlanInfo6"/>
        <xdr:cNvSpPr/>
      </xdr:nvSpPr>
      <xdr:spPr>
        <a:xfrm>
          <a:off x="2023110" y="80200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95252</xdr:rowOff>
    </xdr:from>
    <xdr:to>
      <xdr:col>3</xdr:col>
      <xdr:colOff>1857374</xdr:colOff>
      <xdr:row>31</xdr:row>
      <xdr:rowOff>257176</xdr:rowOff>
    </xdr:to>
    <xdr:sp macro="[0]!Sheet12.InfoButtons" textlink="">
      <xdr:nvSpPr>
        <xdr:cNvPr id="19" name="shp_PlanInfo7"/>
        <xdr:cNvSpPr/>
      </xdr:nvSpPr>
      <xdr:spPr>
        <a:xfrm>
          <a:off x="2023110" y="84391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33</xdr:row>
      <xdr:rowOff>95250</xdr:rowOff>
    </xdr:from>
    <xdr:to>
      <xdr:col>3</xdr:col>
      <xdr:colOff>1857374</xdr:colOff>
      <xdr:row>33</xdr:row>
      <xdr:rowOff>257174</xdr:rowOff>
    </xdr:to>
    <xdr:sp macro="[0]!Sheet12.InfoButtons" textlink="">
      <xdr:nvSpPr>
        <xdr:cNvPr id="20" name="shp_PlanInfo8"/>
        <xdr:cNvSpPr/>
      </xdr:nvSpPr>
      <xdr:spPr>
        <a:xfrm>
          <a:off x="2023110" y="72580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38</xdr:row>
      <xdr:rowOff>85725</xdr:rowOff>
    </xdr:from>
    <xdr:to>
      <xdr:col>3</xdr:col>
      <xdr:colOff>1857374</xdr:colOff>
      <xdr:row>38</xdr:row>
      <xdr:rowOff>247649</xdr:rowOff>
    </xdr:to>
    <xdr:sp macro="[0]!Sheet12.InfoButtons" textlink="">
      <xdr:nvSpPr>
        <xdr:cNvPr id="21" name="shp_SuppliesInfo1"/>
        <xdr:cNvSpPr/>
      </xdr:nvSpPr>
      <xdr:spPr>
        <a:xfrm>
          <a:off x="2023110" y="11934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194310</xdr:colOff>
      <xdr:row>12</xdr:row>
      <xdr:rowOff>38100</xdr:rowOff>
    </xdr:from>
    <xdr:to>
      <xdr:col>29</xdr:col>
      <xdr:colOff>586740</xdr:colOff>
      <xdr:row>12</xdr:row>
      <xdr:rowOff>304800</xdr:rowOff>
    </xdr:to>
    <xdr:sp macro="[0]!AddNewCriteriaStaff" textlink="">
      <xdr:nvSpPr>
        <xdr:cNvPr id="16" name="shpAddRowStaff"/>
        <xdr:cNvSpPr/>
      </xdr:nvSpPr>
      <xdr:spPr>
        <a:xfrm>
          <a:off x="1173099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17"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a:t>
          </a:r>
          <a:r>
            <a:rPr lang="en-US" sz="900" b="1" baseline="0">
              <a:solidFill>
                <a:sysClr val="windowText" lastClr="000000"/>
              </a:solidFill>
              <a:latin typeface="Arial" panose="020B0604020202020204" pitchFamily="34" charset="0"/>
              <a:cs typeface="Arial" panose="020B0604020202020204" pitchFamily="34" charset="0"/>
            </a:rPr>
            <a:t> Page</a:t>
          </a:r>
          <a:endParaRPr lang="en-US" sz="900" b="1">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731520</xdr:colOff>
      <xdr:row>33</xdr:row>
      <xdr:rowOff>30480</xdr:rowOff>
    </xdr:from>
    <xdr:to>
      <xdr:col>29</xdr:col>
      <xdr:colOff>2327910</xdr:colOff>
      <xdr:row>33</xdr:row>
      <xdr:rowOff>297180</xdr:rowOff>
    </xdr:to>
    <xdr:sp macro="[0]!DeleteCriteria.DeleteCriteria" textlink="">
      <xdr:nvSpPr>
        <xdr:cNvPr id="37" name="shpDeleteRowSupplies"/>
        <xdr:cNvSpPr/>
      </xdr:nvSpPr>
      <xdr:spPr>
        <a:xfrm>
          <a:off x="13472160" y="704088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48</xdr:row>
      <xdr:rowOff>38100</xdr:rowOff>
    </xdr:from>
    <xdr:to>
      <xdr:col>30</xdr:col>
      <xdr:colOff>3810</xdr:colOff>
      <xdr:row>48</xdr:row>
      <xdr:rowOff>304800</xdr:rowOff>
    </xdr:to>
    <xdr:sp macro="[0]!DeleteCriteria.DeleteCriteria" textlink="">
      <xdr:nvSpPr>
        <xdr:cNvPr id="38" name="shpDeleteOtherIssuesSpace"/>
        <xdr:cNvSpPr/>
      </xdr:nvSpPr>
      <xdr:spPr>
        <a:xfrm>
          <a:off x="13487400" y="108204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731520</xdr:colOff>
      <xdr:row>12</xdr:row>
      <xdr:rowOff>38100</xdr:rowOff>
    </xdr:from>
    <xdr:to>
      <xdr:col>29</xdr:col>
      <xdr:colOff>2327910</xdr:colOff>
      <xdr:row>12</xdr:row>
      <xdr:rowOff>304800</xdr:rowOff>
    </xdr:to>
    <xdr:sp macro="[0]!DeleteCriteria.DeleteCriteria" textlink="">
      <xdr:nvSpPr>
        <xdr:cNvPr id="39" name="shpDeleteRowPlans"/>
        <xdr:cNvSpPr/>
      </xdr:nvSpPr>
      <xdr:spPr>
        <a:xfrm>
          <a:off x="1347216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201930</xdr:colOff>
      <xdr:row>33</xdr:row>
      <xdr:rowOff>38100</xdr:rowOff>
    </xdr:from>
    <xdr:to>
      <xdr:col>29</xdr:col>
      <xdr:colOff>594360</xdr:colOff>
      <xdr:row>33</xdr:row>
      <xdr:rowOff>304800</xdr:rowOff>
    </xdr:to>
    <xdr:sp macro="[0]!AddNewCriteria" textlink="">
      <xdr:nvSpPr>
        <xdr:cNvPr id="4" name="shpAddRowPlans"/>
        <xdr:cNvSpPr/>
      </xdr:nvSpPr>
      <xdr:spPr>
        <a:xfrm>
          <a:off x="11738610" y="70485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201930</xdr:colOff>
      <xdr:row>48</xdr:row>
      <xdr:rowOff>38100</xdr:rowOff>
    </xdr:from>
    <xdr:to>
      <xdr:col>29</xdr:col>
      <xdr:colOff>594360</xdr:colOff>
      <xdr:row>48</xdr:row>
      <xdr:rowOff>304800</xdr:rowOff>
    </xdr:to>
    <xdr:sp macro="[0]!AddNewCriteria" textlink="">
      <xdr:nvSpPr>
        <xdr:cNvPr id="5" name="shpAddRowSupplies"/>
        <xdr:cNvSpPr/>
      </xdr:nvSpPr>
      <xdr:spPr>
        <a:xfrm>
          <a:off x="11738610" y="108204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13.InfoButtons" textlink="">
      <xdr:nvSpPr>
        <xdr:cNvPr id="6" name="shp_Plan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35</xdr:row>
      <xdr:rowOff>85727</xdr:rowOff>
    </xdr:from>
    <xdr:to>
      <xdr:col>3</xdr:col>
      <xdr:colOff>1857374</xdr:colOff>
      <xdr:row>35</xdr:row>
      <xdr:rowOff>247651</xdr:rowOff>
    </xdr:to>
    <xdr:sp macro="[0]!Sheet13.InfoButtons" textlink="">
      <xdr:nvSpPr>
        <xdr:cNvPr id="7" name="shp_SuppliesInfo1"/>
        <xdr:cNvSpPr/>
      </xdr:nvSpPr>
      <xdr:spPr>
        <a:xfrm>
          <a:off x="2023110" y="42386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37</xdr:row>
      <xdr:rowOff>85725</xdr:rowOff>
    </xdr:from>
    <xdr:to>
      <xdr:col>3</xdr:col>
      <xdr:colOff>1857374</xdr:colOff>
      <xdr:row>37</xdr:row>
      <xdr:rowOff>247649</xdr:rowOff>
    </xdr:to>
    <xdr:sp macro="[0]!Sheet13.InfoButtons" textlink="">
      <xdr:nvSpPr>
        <xdr:cNvPr id="8" name="shp_SuppliesInfo2"/>
        <xdr:cNvSpPr/>
      </xdr:nvSpPr>
      <xdr:spPr>
        <a:xfrm>
          <a:off x="2023110" y="4657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43</xdr:row>
      <xdr:rowOff>76200</xdr:rowOff>
    </xdr:from>
    <xdr:to>
      <xdr:col>3</xdr:col>
      <xdr:colOff>1857374</xdr:colOff>
      <xdr:row>43</xdr:row>
      <xdr:rowOff>238124</xdr:rowOff>
    </xdr:to>
    <xdr:sp macro="[0]!Sheet13.InfoButtons" textlink="">
      <xdr:nvSpPr>
        <xdr:cNvPr id="9" name="shp_SuppliesInfo5"/>
        <xdr:cNvSpPr/>
      </xdr:nvSpPr>
      <xdr:spPr>
        <a:xfrm>
          <a:off x="2023110" y="54864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45</xdr:row>
      <xdr:rowOff>95250</xdr:rowOff>
    </xdr:from>
    <xdr:to>
      <xdr:col>3</xdr:col>
      <xdr:colOff>1857374</xdr:colOff>
      <xdr:row>45</xdr:row>
      <xdr:rowOff>257174</xdr:rowOff>
    </xdr:to>
    <xdr:sp macro="[0]!Sheet13.InfoButtons" textlink="">
      <xdr:nvSpPr>
        <xdr:cNvPr id="10" name="shp_SuppliesInfo6"/>
        <xdr:cNvSpPr/>
      </xdr:nvSpPr>
      <xdr:spPr>
        <a:xfrm>
          <a:off x="2023110" y="5924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50</xdr:row>
      <xdr:rowOff>85725</xdr:rowOff>
    </xdr:from>
    <xdr:to>
      <xdr:col>3</xdr:col>
      <xdr:colOff>1857374</xdr:colOff>
      <xdr:row>50</xdr:row>
      <xdr:rowOff>247649</xdr:rowOff>
    </xdr:to>
    <xdr:sp macro="[0]!Sheet13.InfoButtons" textlink="">
      <xdr:nvSpPr>
        <xdr:cNvPr id="11" name="shp_OtherIssuesInfo1"/>
        <xdr:cNvSpPr/>
      </xdr:nvSpPr>
      <xdr:spPr>
        <a:xfrm>
          <a:off x="2023110" y="6829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61</xdr:row>
      <xdr:rowOff>85723</xdr:rowOff>
    </xdr:from>
    <xdr:to>
      <xdr:col>3</xdr:col>
      <xdr:colOff>1857374</xdr:colOff>
      <xdr:row>61</xdr:row>
      <xdr:rowOff>247647</xdr:rowOff>
    </xdr:to>
    <xdr:sp macro="[0]!Sheet13.InfoButtons" textlink="">
      <xdr:nvSpPr>
        <xdr:cNvPr id="14" name="shp_OtherIssuesInfo7"/>
        <xdr:cNvSpPr/>
      </xdr:nvSpPr>
      <xdr:spPr>
        <a:xfrm>
          <a:off x="2023110" y="110204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30</xdr:row>
      <xdr:rowOff>104777</xdr:rowOff>
    </xdr:from>
    <xdr:to>
      <xdr:col>3</xdr:col>
      <xdr:colOff>1857374</xdr:colOff>
      <xdr:row>30</xdr:row>
      <xdr:rowOff>266701</xdr:rowOff>
    </xdr:to>
    <xdr:sp macro="[0]!Sheet13.InfoButtons" textlink="">
      <xdr:nvSpPr>
        <xdr:cNvPr id="15" name="shp_PlanInfo9"/>
        <xdr:cNvSpPr/>
      </xdr:nvSpPr>
      <xdr:spPr>
        <a:xfrm>
          <a:off x="2023110" y="33432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52</xdr:row>
      <xdr:rowOff>85723</xdr:rowOff>
    </xdr:from>
    <xdr:to>
      <xdr:col>3</xdr:col>
      <xdr:colOff>1857374</xdr:colOff>
      <xdr:row>52</xdr:row>
      <xdr:rowOff>247647</xdr:rowOff>
    </xdr:to>
    <xdr:sp macro="[0]!Sheet13.InfoButtons" textlink="">
      <xdr:nvSpPr>
        <xdr:cNvPr id="16" name="shp_OtherIssuesInfo2"/>
        <xdr:cNvSpPr/>
      </xdr:nvSpPr>
      <xdr:spPr>
        <a:xfrm>
          <a:off x="2023110" y="7248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54</xdr:row>
      <xdr:rowOff>85723</xdr:rowOff>
    </xdr:from>
    <xdr:to>
      <xdr:col>3</xdr:col>
      <xdr:colOff>1857374</xdr:colOff>
      <xdr:row>54</xdr:row>
      <xdr:rowOff>247647</xdr:rowOff>
    </xdr:to>
    <xdr:sp macro="[0]!Sheet13.InfoButtons" textlink="">
      <xdr:nvSpPr>
        <xdr:cNvPr id="17" name="shp_OtherIssuesInfo3"/>
        <xdr:cNvSpPr/>
      </xdr:nvSpPr>
      <xdr:spPr>
        <a:xfrm>
          <a:off x="2023110" y="76676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28</xdr:row>
      <xdr:rowOff>104777</xdr:rowOff>
    </xdr:from>
    <xdr:to>
      <xdr:col>3</xdr:col>
      <xdr:colOff>1857374</xdr:colOff>
      <xdr:row>28</xdr:row>
      <xdr:rowOff>266701</xdr:rowOff>
    </xdr:to>
    <xdr:sp macro="[0]!Sheet13.InfoButtons" textlink="">
      <xdr:nvSpPr>
        <xdr:cNvPr id="20" name="shp_PlanInfo8"/>
        <xdr:cNvSpPr/>
      </xdr:nvSpPr>
      <xdr:spPr>
        <a:xfrm>
          <a:off x="2023110" y="29241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39</xdr:row>
      <xdr:rowOff>76200</xdr:rowOff>
    </xdr:from>
    <xdr:to>
      <xdr:col>3</xdr:col>
      <xdr:colOff>1857374</xdr:colOff>
      <xdr:row>39</xdr:row>
      <xdr:rowOff>238124</xdr:rowOff>
    </xdr:to>
    <xdr:sp macro="[0]!Sheet13.InfoButtons" textlink="">
      <xdr:nvSpPr>
        <xdr:cNvPr id="21" name="shp_SuppliesInfo3"/>
        <xdr:cNvSpPr/>
      </xdr:nvSpPr>
      <xdr:spPr>
        <a:xfrm>
          <a:off x="2023110" y="50673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58</xdr:row>
      <xdr:rowOff>85723</xdr:rowOff>
    </xdr:from>
    <xdr:to>
      <xdr:col>3</xdr:col>
      <xdr:colOff>1857374</xdr:colOff>
      <xdr:row>58</xdr:row>
      <xdr:rowOff>247647</xdr:rowOff>
    </xdr:to>
    <xdr:sp macro="[0]!Sheet13.InfoButtons" textlink="">
      <xdr:nvSpPr>
        <xdr:cNvPr id="23" name="shp_OtherIssuesInfo5"/>
        <xdr:cNvSpPr/>
      </xdr:nvSpPr>
      <xdr:spPr>
        <a:xfrm>
          <a:off x="2023110" y="85058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56</xdr:row>
      <xdr:rowOff>85723</xdr:rowOff>
    </xdr:from>
    <xdr:to>
      <xdr:col>3</xdr:col>
      <xdr:colOff>1857374</xdr:colOff>
      <xdr:row>56</xdr:row>
      <xdr:rowOff>247647</xdr:rowOff>
    </xdr:to>
    <xdr:sp macro="[0]!Sheet13.InfoButtons" textlink="">
      <xdr:nvSpPr>
        <xdr:cNvPr id="24" name="shp_OtherIssuesInfo4"/>
        <xdr:cNvSpPr/>
      </xdr:nvSpPr>
      <xdr:spPr>
        <a:xfrm>
          <a:off x="2023110" y="80867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26</xdr:row>
      <xdr:rowOff>104777</xdr:rowOff>
    </xdr:from>
    <xdr:to>
      <xdr:col>3</xdr:col>
      <xdr:colOff>1857374</xdr:colOff>
      <xdr:row>26</xdr:row>
      <xdr:rowOff>266701</xdr:rowOff>
    </xdr:to>
    <xdr:sp macro="[0]!Sheet13.InfoButtons" textlink="">
      <xdr:nvSpPr>
        <xdr:cNvPr id="29" name="shp_PlanInfo7"/>
        <xdr:cNvSpPr/>
      </xdr:nvSpPr>
      <xdr:spPr>
        <a:xfrm>
          <a:off x="2019300" y="38385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24</xdr:row>
      <xdr:rowOff>104777</xdr:rowOff>
    </xdr:from>
    <xdr:to>
      <xdr:col>3</xdr:col>
      <xdr:colOff>1857374</xdr:colOff>
      <xdr:row>24</xdr:row>
      <xdr:rowOff>266701</xdr:rowOff>
    </xdr:to>
    <xdr:sp macro="[0]!Sheet13.InfoButtons" textlink="">
      <xdr:nvSpPr>
        <xdr:cNvPr id="30" name="shp_PlanInfo6"/>
        <xdr:cNvSpPr/>
      </xdr:nvSpPr>
      <xdr:spPr>
        <a:xfrm>
          <a:off x="2019300" y="41052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22</xdr:row>
      <xdr:rowOff>104777</xdr:rowOff>
    </xdr:from>
    <xdr:to>
      <xdr:col>3</xdr:col>
      <xdr:colOff>1857374</xdr:colOff>
      <xdr:row>22</xdr:row>
      <xdr:rowOff>266701</xdr:rowOff>
    </xdr:to>
    <xdr:sp macro="[0]!Sheet13.InfoButtons" textlink="">
      <xdr:nvSpPr>
        <xdr:cNvPr id="31" name="shp_PlanInfo5"/>
        <xdr:cNvSpPr/>
      </xdr:nvSpPr>
      <xdr:spPr>
        <a:xfrm>
          <a:off x="2019300" y="43719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20</xdr:row>
      <xdr:rowOff>104777</xdr:rowOff>
    </xdr:from>
    <xdr:to>
      <xdr:col>3</xdr:col>
      <xdr:colOff>1857374</xdr:colOff>
      <xdr:row>20</xdr:row>
      <xdr:rowOff>266701</xdr:rowOff>
    </xdr:to>
    <xdr:sp macro="[0]!Sheet13.InfoButtons" textlink="">
      <xdr:nvSpPr>
        <xdr:cNvPr id="32" name="shp_PlanInfo4"/>
        <xdr:cNvSpPr/>
      </xdr:nvSpPr>
      <xdr:spPr>
        <a:xfrm>
          <a:off x="2019300" y="46386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18</xdr:row>
      <xdr:rowOff>104777</xdr:rowOff>
    </xdr:from>
    <xdr:to>
      <xdr:col>3</xdr:col>
      <xdr:colOff>1857374</xdr:colOff>
      <xdr:row>18</xdr:row>
      <xdr:rowOff>266701</xdr:rowOff>
    </xdr:to>
    <xdr:sp macro="[0]!Sheet13.InfoButtons" textlink="">
      <xdr:nvSpPr>
        <xdr:cNvPr id="33" name="shp_PlanInfo3"/>
        <xdr:cNvSpPr/>
      </xdr:nvSpPr>
      <xdr:spPr>
        <a:xfrm>
          <a:off x="2019300" y="49053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104777</xdr:rowOff>
    </xdr:from>
    <xdr:to>
      <xdr:col>3</xdr:col>
      <xdr:colOff>1857374</xdr:colOff>
      <xdr:row>16</xdr:row>
      <xdr:rowOff>266701</xdr:rowOff>
    </xdr:to>
    <xdr:sp macro="[0]!Sheet13.InfoButtons" textlink="">
      <xdr:nvSpPr>
        <xdr:cNvPr id="34" name="shp_PlanInfo2"/>
        <xdr:cNvSpPr/>
      </xdr:nvSpPr>
      <xdr:spPr>
        <a:xfrm>
          <a:off x="2019300" y="5172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41</xdr:row>
      <xdr:rowOff>76200</xdr:rowOff>
    </xdr:from>
    <xdr:to>
      <xdr:col>3</xdr:col>
      <xdr:colOff>1857374</xdr:colOff>
      <xdr:row>41</xdr:row>
      <xdr:rowOff>238124</xdr:rowOff>
    </xdr:to>
    <xdr:sp macro="[0]!Sheet13.InfoButtons" textlink="">
      <xdr:nvSpPr>
        <xdr:cNvPr id="35" name="shp_SuppliesInfo4"/>
        <xdr:cNvSpPr/>
      </xdr:nvSpPr>
      <xdr:spPr>
        <a:xfrm>
          <a:off x="2019300" y="81534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201930</xdr:colOff>
      <xdr:row>12</xdr:row>
      <xdr:rowOff>38100</xdr:rowOff>
    </xdr:from>
    <xdr:to>
      <xdr:col>29</xdr:col>
      <xdr:colOff>594360</xdr:colOff>
      <xdr:row>12</xdr:row>
      <xdr:rowOff>304800</xdr:rowOff>
    </xdr:to>
    <xdr:sp macro="[0]!AddNewCriteria" textlink="">
      <xdr:nvSpPr>
        <xdr:cNvPr id="36" name="shpAddRowStaff"/>
        <xdr:cNvSpPr/>
      </xdr:nvSpPr>
      <xdr:spPr>
        <a:xfrm>
          <a:off x="1173861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28"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739140</xdr:colOff>
      <xdr:row>39</xdr:row>
      <xdr:rowOff>38100</xdr:rowOff>
    </xdr:from>
    <xdr:to>
      <xdr:col>29</xdr:col>
      <xdr:colOff>2335530</xdr:colOff>
      <xdr:row>39</xdr:row>
      <xdr:rowOff>304800</xdr:rowOff>
    </xdr:to>
    <xdr:sp macro="[0]!DeleteCriteria.DeleteCriteria" textlink="">
      <xdr:nvSpPr>
        <xdr:cNvPr id="28" name="shpDeleteRowSupplies"/>
        <xdr:cNvSpPr/>
      </xdr:nvSpPr>
      <xdr:spPr>
        <a:xfrm>
          <a:off x="13479780" y="81915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32</xdr:row>
      <xdr:rowOff>38100</xdr:rowOff>
    </xdr:from>
    <xdr:to>
      <xdr:col>30</xdr:col>
      <xdr:colOff>3810</xdr:colOff>
      <xdr:row>32</xdr:row>
      <xdr:rowOff>304800</xdr:rowOff>
    </xdr:to>
    <xdr:sp macro="[0]!DeleteCriteria.DeleteCriteria" textlink="">
      <xdr:nvSpPr>
        <xdr:cNvPr id="29" name="shpDeleteRowSpace"/>
        <xdr:cNvSpPr/>
      </xdr:nvSpPr>
      <xdr:spPr>
        <a:xfrm>
          <a:off x="13487400" y="67056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754380</xdr:colOff>
      <xdr:row>17</xdr:row>
      <xdr:rowOff>38100</xdr:rowOff>
    </xdr:from>
    <xdr:to>
      <xdr:col>30</xdr:col>
      <xdr:colOff>11430</xdr:colOff>
      <xdr:row>17</xdr:row>
      <xdr:rowOff>304800</xdr:rowOff>
    </xdr:to>
    <xdr:sp macro="[0]!DeleteCriteria.DeleteCriteria" textlink="">
      <xdr:nvSpPr>
        <xdr:cNvPr id="30" name="shpDeleteRowPlans"/>
        <xdr:cNvSpPr/>
      </xdr:nvSpPr>
      <xdr:spPr>
        <a:xfrm>
          <a:off x="13495020" y="30861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754380</xdr:colOff>
      <xdr:row>12</xdr:row>
      <xdr:rowOff>38100</xdr:rowOff>
    </xdr:from>
    <xdr:to>
      <xdr:col>30</xdr:col>
      <xdr:colOff>11430</xdr:colOff>
      <xdr:row>12</xdr:row>
      <xdr:rowOff>304800</xdr:rowOff>
    </xdr:to>
    <xdr:sp macro="[0]!DeleteCriteria.DeleteCriteria" textlink="">
      <xdr:nvSpPr>
        <xdr:cNvPr id="33" name="shpDeleteRowStaff"/>
        <xdr:cNvSpPr/>
      </xdr:nvSpPr>
      <xdr:spPr>
        <a:xfrm>
          <a:off x="1349502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209550</xdr:colOff>
      <xdr:row>17</xdr:row>
      <xdr:rowOff>38100</xdr:rowOff>
    </xdr:from>
    <xdr:to>
      <xdr:col>29</xdr:col>
      <xdr:colOff>601980</xdr:colOff>
      <xdr:row>17</xdr:row>
      <xdr:rowOff>304800</xdr:rowOff>
    </xdr:to>
    <xdr:sp macro="[0]!AddNewCriteria" textlink="">
      <xdr:nvSpPr>
        <xdr:cNvPr id="4" name="shpAddRowPlans"/>
        <xdr:cNvSpPr/>
      </xdr:nvSpPr>
      <xdr:spPr>
        <a:xfrm>
          <a:off x="11746230" y="30861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209550</xdr:colOff>
      <xdr:row>32</xdr:row>
      <xdr:rowOff>38100</xdr:rowOff>
    </xdr:from>
    <xdr:to>
      <xdr:col>29</xdr:col>
      <xdr:colOff>601980</xdr:colOff>
      <xdr:row>32</xdr:row>
      <xdr:rowOff>304800</xdr:rowOff>
    </xdr:to>
    <xdr:sp macro="[0]!AddNewCriteria" textlink="">
      <xdr:nvSpPr>
        <xdr:cNvPr id="5" name="shpAddRowSpace"/>
        <xdr:cNvSpPr/>
      </xdr:nvSpPr>
      <xdr:spPr>
        <a:xfrm>
          <a:off x="11746230" y="67056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209550</xdr:colOff>
      <xdr:row>39</xdr:row>
      <xdr:rowOff>38100</xdr:rowOff>
    </xdr:from>
    <xdr:to>
      <xdr:col>29</xdr:col>
      <xdr:colOff>601980</xdr:colOff>
      <xdr:row>39</xdr:row>
      <xdr:rowOff>304800</xdr:rowOff>
    </xdr:to>
    <xdr:sp macro="[0]!AddNewCriteria" textlink="">
      <xdr:nvSpPr>
        <xdr:cNvPr id="6" name="shpAddRowSupplies"/>
        <xdr:cNvSpPr/>
      </xdr:nvSpPr>
      <xdr:spPr>
        <a:xfrm>
          <a:off x="11746230" y="81915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14.InfoButtons" textlink="">
      <xdr:nvSpPr>
        <xdr:cNvPr id="7"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19</xdr:row>
      <xdr:rowOff>85727</xdr:rowOff>
    </xdr:from>
    <xdr:to>
      <xdr:col>3</xdr:col>
      <xdr:colOff>1857374</xdr:colOff>
      <xdr:row>19</xdr:row>
      <xdr:rowOff>247651</xdr:rowOff>
    </xdr:to>
    <xdr:sp macro="[0]!Sheet14.InfoButtons" textlink="">
      <xdr:nvSpPr>
        <xdr:cNvPr id="10" name="shp_PlanInfo1"/>
        <xdr:cNvSpPr/>
      </xdr:nvSpPr>
      <xdr:spPr>
        <a:xfrm>
          <a:off x="2023110" y="59150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21</xdr:row>
      <xdr:rowOff>85725</xdr:rowOff>
    </xdr:from>
    <xdr:to>
      <xdr:col>3</xdr:col>
      <xdr:colOff>1857374</xdr:colOff>
      <xdr:row>21</xdr:row>
      <xdr:rowOff>247649</xdr:rowOff>
    </xdr:to>
    <xdr:sp macro="[0]!Sheet14.InfoButtons" textlink="">
      <xdr:nvSpPr>
        <xdr:cNvPr id="11" name="shp_PlanInfo2"/>
        <xdr:cNvSpPr/>
      </xdr:nvSpPr>
      <xdr:spPr>
        <a:xfrm>
          <a:off x="2023110" y="63341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76200</xdr:rowOff>
    </xdr:from>
    <xdr:to>
      <xdr:col>3</xdr:col>
      <xdr:colOff>1857374</xdr:colOff>
      <xdr:row>23</xdr:row>
      <xdr:rowOff>238124</xdr:rowOff>
    </xdr:to>
    <xdr:sp macro="[0]!Sheet14.InfoButtons" textlink="">
      <xdr:nvSpPr>
        <xdr:cNvPr id="12" name="shp_PlanInfo3"/>
        <xdr:cNvSpPr/>
      </xdr:nvSpPr>
      <xdr:spPr>
        <a:xfrm>
          <a:off x="2023110" y="67437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95252</xdr:rowOff>
    </xdr:from>
    <xdr:to>
      <xdr:col>3</xdr:col>
      <xdr:colOff>1857374</xdr:colOff>
      <xdr:row>25</xdr:row>
      <xdr:rowOff>257176</xdr:rowOff>
    </xdr:to>
    <xdr:sp macro="[0]!Sheet14.InfoButtons" textlink="">
      <xdr:nvSpPr>
        <xdr:cNvPr id="13" name="shp_PlanInfo4"/>
        <xdr:cNvSpPr/>
      </xdr:nvSpPr>
      <xdr:spPr>
        <a:xfrm>
          <a:off x="2023110" y="71818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95250</xdr:rowOff>
    </xdr:from>
    <xdr:to>
      <xdr:col>3</xdr:col>
      <xdr:colOff>1857374</xdr:colOff>
      <xdr:row>27</xdr:row>
      <xdr:rowOff>257174</xdr:rowOff>
    </xdr:to>
    <xdr:sp macro="[0]!Sheet14.InfoButtons" textlink="">
      <xdr:nvSpPr>
        <xdr:cNvPr id="14" name="shp_PlanInfo5"/>
        <xdr:cNvSpPr/>
      </xdr:nvSpPr>
      <xdr:spPr>
        <a:xfrm>
          <a:off x="2023110" y="76009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34</xdr:row>
      <xdr:rowOff>85727</xdr:rowOff>
    </xdr:from>
    <xdr:to>
      <xdr:col>3</xdr:col>
      <xdr:colOff>1857374</xdr:colOff>
      <xdr:row>34</xdr:row>
      <xdr:rowOff>247651</xdr:rowOff>
    </xdr:to>
    <xdr:sp macro="[0]!Sheet14.InfoButtons" textlink="">
      <xdr:nvSpPr>
        <xdr:cNvPr id="16" name="shp_SpaceInfo1"/>
        <xdr:cNvSpPr/>
      </xdr:nvSpPr>
      <xdr:spPr>
        <a:xfrm>
          <a:off x="2023110" y="97631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95250</xdr:rowOff>
    </xdr:from>
    <xdr:to>
      <xdr:col>3</xdr:col>
      <xdr:colOff>1857374</xdr:colOff>
      <xdr:row>29</xdr:row>
      <xdr:rowOff>257174</xdr:rowOff>
    </xdr:to>
    <xdr:sp macro="[0]!Sheet14.InfoButtons" textlink="">
      <xdr:nvSpPr>
        <xdr:cNvPr id="20" name="shp_PlanInfo6"/>
        <xdr:cNvSpPr/>
      </xdr:nvSpPr>
      <xdr:spPr>
        <a:xfrm>
          <a:off x="2023110" y="88582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41</xdr:row>
      <xdr:rowOff>85725</xdr:rowOff>
    </xdr:from>
    <xdr:to>
      <xdr:col>3</xdr:col>
      <xdr:colOff>1857374</xdr:colOff>
      <xdr:row>41</xdr:row>
      <xdr:rowOff>247649</xdr:rowOff>
    </xdr:to>
    <xdr:sp macro="[0]!Sheet14.InfoButtons" textlink="">
      <xdr:nvSpPr>
        <xdr:cNvPr id="21" name="shp_SuppliesInfo1"/>
        <xdr:cNvSpPr/>
      </xdr:nvSpPr>
      <xdr:spPr>
        <a:xfrm>
          <a:off x="2023110" y="11934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45</xdr:row>
      <xdr:rowOff>85723</xdr:rowOff>
    </xdr:from>
    <xdr:to>
      <xdr:col>3</xdr:col>
      <xdr:colOff>1857374</xdr:colOff>
      <xdr:row>45</xdr:row>
      <xdr:rowOff>247647</xdr:rowOff>
    </xdr:to>
    <xdr:sp macro="[0]!Sheet14.InfoButtons" textlink="">
      <xdr:nvSpPr>
        <xdr:cNvPr id="24" name="shp_SuppliesInfo4"/>
        <xdr:cNvSpPr/>
      </xdr:nvSpPr>
      <xdr:spPr>
        <a:xfrm>
          <a:off x="2023110" y="13192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47</xdr:row>
      <xdr:rowOff>85725</xdr:rowOff>
    </xdr:from>
    <xdr:to>
      <xdr:col>3</xdr:col>
      <xdr:colOff>1857374</xdr:colOff>
      <xdr:row>47</xdr:row>
      <xdr:rowOff>247649</xdr:rowOff>
    </xdr:to>
    <xdr:sp macro="[0]!Sheet14.InfoButtons" textlink="">
      <xdr:nvSpPr>
        <xdr:cNvPr id="25" name="shp_SuppliesInfo5"/>
        <xdr:cNvSpPr/>
      </xdr:nvSpPr>
      <xdr:spPr>
        <a:xfrm>
          <a:off x="2023110" y="13611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36</xdr:row>
      <xdr:rowOff>85725</xdr:rowOff>
    </xdr:from>
    <xdr:to>
      <xdr:col>3</xdr:col>
      <xdr:colOff>1857374</xdr:colOff>
      <xdr:row>36</xdr:row>
      <xdr:rowOff>247649</xdr:rowOff>
    </xdr:to>
    <xdr:sp macro="[0]!Sheet14.InfoButtons" textlink="">
      <xdr:nvSpPr>
        <xdr:cNvPr id="31" name="shp_SpaceInfo2"/>
        <xdr:cNvSpPr/>
      </xdr:nvSpPr>
      <xdr:spPr>
        <a:xfrm>
          <a:off x="2023110" y="11020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49</xdr:row>
      <xdr:rowOff>85723</xdr:rowOff>
    </xdr:from>
    <xdr:to>
      <xdr:col>3</xdr:col>
      <xdr:colOff>1857374</xdr:colOff>
      <xdr:row>49</xdr:row>
      <xdr:rowOff>247647</xdr:rowOff>
    </xdr:to>
    <xdr:sp macro="[0]!Sheet14.InfoButtons" textlink="">
      <xdr:nvSpPr>
        <xdr:cNvPr id="32" name="shp_SuppliesInfo6"/>
        <xdr:cNvSpPr/>
      </xdr:nvSpPr>
      <xdr:spPr>
        <a:xfrm>
          <a:off x="2023110" y="161258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12</xdr:row>
      <xdr:rowOff>38100</xdr:rowOff>
    </xdr:from>
    <xdr:to>
      <xdr:col>29</xdr:col>
      <xdr:colOff>601980</xdr:colOff>
      <xdr:row>12</xdr:row>
      <xdr:rowOff>304800</xdr:rowOff>
    </xdr:to>
    <xdr:sp macro="[0]!AddNewCriteriaStaff" textlink="">
      <xdr:nvSpPr>
        <xdr:cNvPr id="27" name="shpAddRowStaff"/>
        <xdr:cNvSpPr/>
      </xdr:nvSpPr>
      <xdr:spPr>
        <a:xfrm>
          <a:off x="1174623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26"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746760</xdr:colOff>
      <xdr:row>41</xdr:row>
      <xdr:rowOff>38100</xdr:rowOff>
    </xdr:from>
    <xdr:to>
      <xdr:col>30</xdr:col>
      <xdr:colOff>3810</xdr:colOff>
      <xdr:row>41</xdr:row>
      <xdr:rowOff>304800</xdr:rowOff>
    </xdr:to>
    <xdr:sp macro="[0]!DeleteCriteria.DeleteCriteria" textlink="">
      <xdr:nvSpPr>
        <xdr:cNvPr id="29" name="shpDeleteRowSupplies"/>
        <xdr:cNvSpPr/>
      </xdr:nvSpPr>
      <xdr:spPr>
        <a:xfrm>
          <a:off x="13487400" y="9029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12</xdr:row>
      <xdr:rowOff>38100</xdr:rowOff>
    </xdr:from>
    <xdr:to>
      <xdr:col>30</xdr:col>
      <xdr:colOff>3810</xdr:colOff>
      <xdr:row>12</xdr:row>
      <xdr:rowOff>304800</xdr:rowOff>
    </xdr:to>
    <xdr:sp macro="[0]!DeleteCriteria.DeleteCriteria" textlink="">
      <xdr:nvSpPr>
        <xdr:cNvPr id="31" name="shpDeleteRowPlans"/>
        <xdr:cNvSpPr/>
      </xdr:nvSpPr>
      <xdr:spPr>
        <a:xfrm>
          <a:off x="1348740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224790</xdr:colOff>
      <xdr:row>41</xdr:row>
      <xdr:rowOff>38100</xdr:rowOff>
    </xdr:from>
    <xdr:to>
      <xdr:col>29</xdr:col>
      <xdr:colOff>617220</xdr:colOff>
      <xdr:row>41</xdr:row>
      <xdr:rowOff>304800</xdr:rowOff>
    </xdr:to>
    <xdr:sp macro="[0]!AddNewCriteria" textlink="">
      <xdr:nvSpPr>
        <xdr:cNvPr id="6" name="shpAddRowSupplies"/>
        <xdr:cNvSpPr/>
      </xdr:nvSpPr>
      <xdr:spPr>
        <a:xfrm>
          <a:off x="11761470" y="9029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85727</xdr:rowOff>
    </xdr:from>
    <xdr:to>
      <xdr:col>3</xdr:col>
      <xdr:colOff>1857374</xdr:colOff>
      <xdr:row>14</xdr:row>
      <xdr:rowOff>247651</xdr:rowOff>
    </xdr:to>
    <xdr:sp macro="[0]!Sheet15.InfoButtons" textlink="">
      <xdr:nvSpPr>
        <xdr:cNvPr id="8" name="shp_PlanInfo1"/>
        <xdr:cNvSpPr/>
      </xdr:nvSpPr>
      <xdr:spPr>
        <a:xfrm>
          <a:off x="2023110" y="34004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85725</xdr:rowOff>
    </xdr:from>
    <xdr:to>
      <xdr:col>3</xdr:col>
      <xdr:colOff>1857374</xdr:colOff>
      <xdr:row>16</xdr:row>
      <xdr:rowOff>247649</xdr:rowOff>
    </xdr:to>
    <xdr:sp macro="[0]!Sheet15.InfoButtons" textlink="">
      <xdr:nvSpPr>
        <xdr:cNvPr id="9" name="shp_PlanInfo2"/>
        <xdr:cNvSpPr/>
      </xdr:nvSpPr>
      <xdr:spPr>
        <a:xfrm>
          <a:off x="2023110" y="38195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24</xdr:row>
      <xdr:rowOff>76200</xdr:rowOff>
    </xdr:from>
    <xdr:to>
      <xdr:col>3</xdr:col>
      <xdr:colOff>1857374</xdr:colOff>
      <xdr:row>24</xdr:row>
      <xdr:rowOff>238124</xdr:rowOff>
    </xdr:to>
    <xdr:sp macro="[0]!Sheet15.InfoButtons" textlink="">
      <xdr:nvSpPr>
        <xdr:cNvPr id="10" name="shp_PlanInfo6"/>
        <xdr:cNvSpPr/>
      </xdr:nvSpPr>
      <xdr:spPr>
        <a:xfrm>
          <a:off x="2023110" y="42291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26</xdr:row>
      <xdr:rowOff>95252</xdr:rowOff>
    </xdr:from>
    <xdr:to>
      <xdr:col>3</xdr:col>
      <xdr:colOff>1857374</xdr:colOff>
      <xdr:row>26</xdr:row>
      <xdr:rowOff>257176</xdr:rowOff>
    </xdr:to>
    <xdr:sp macro="[0]!Sheet15.InfoButtons" textlink="">
      <xdr:nvSpPr>
        <xdr:cNvPr id="11" name="shp_PlanInfo7"/>
        <xdr:cNvSpPr/>
      </xdr:nvSpPr>
      <xdr:spPr>
        <a:xfrm>
          <a:off x="2023110" y="46672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28</xdr:row>
      <xdr:rowOff>95250</xdr:rowOff>
    </xdr:from>
    <xdr:to>
      <xdr:col>3</xdr:col>
      <xdr:colOff>1857374</xdr:colOff>
      <xdr:row>28</xdr:row>
      <xdr:rowOff>257174</xdr:rowOff>
    </xdr:to>
    <xdr:sp macro="[0]!Sheet15.InfoButtons" textlink="">
      <xdr:nvSpPr>
        <xdr:cNvPr id="12" name="shp_PlanInfo8"/>
        <xdr:cNvSpPr/>
      </xdr:nvSpPr>
      <xdr:spPr>
        <a:xfrm>
          <a:off x="2023110" y="50863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38</xdr:row>
      <xdr:rowOff>95250</xdr:rowOff>
    </xdr:from>
    <xdr:to>
      <xdr:col>3</xdr:col>
      <xdr:colOff>1857374</xdr:colOff>
      <xdr:row>38</xdr:row>
      <xdr:rowOff>257174</xdr:rowOff>
    </xdr:to>
    <xdr:sp macro="[0]!Sheet15.InfoButtons" textlink="">
      <xdr:nvSpPr>
        <xdr:cNvPr id="14" name="shp_PlanInfo13"/>
        <xdr:cNvSpPr/>
      </xdr:nvSpPr>
      <xdr:spPr>
        <a:xfrm>
          <a:off x="2023110" y="55054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43</xdr:row>
      <xdr:rowOff>85725</xdr:rowOff>
    </xdr:from>
    <xdr:to>
      <xdr:col>3</xdr:col>
      <xdr:colOff>1857374</xdr:colOff>
      <xdr:row>43</xdr:row>
      <xdr:rowOff>247649</xdr:rowOff>
    </xdr:to>
    <xdr:sp macro="[0]!Sheet15.InfoButtons" textlink="">
      <xdr:nvSpPr>
        <xdr:cNvPr id="15" name="shp_SuppliesInfo1"/>
        <xdr:cNvSpPr/>
      </xdr:nvSpPr>
      <xdr:spPr>
        <a:xfrm>
          <a:off x="2023110" y="7743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45</xdr:row>
      <xdr:rowOff>85723</xdr:rowOff>
    </xdr:from>
    <xdr:to>
      <xdr:col>3</xdr:col>
      <xdr:colOff>1857374</xdr:colOff>
      <xdr:row>45</xdr:row>
      <xdr:rowOff>247647</xdr:rowOff>
    </xdr:to>
    <xdr:sp macro="[0]!Sheet15.InfoButtons" textlink="">
      <xdr:nvSpPr>
        <xdr:cNvPr id="16" name="shp_SuppliesInfo2"/>
        <xdr:cNvSpPr/>
      </xdr:nvSpPr>
      <xdr:spPr>
        <a:xfrm>
          <a:off x="2023110" y="8162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47</xdr:row>
      <xdr:rowOff>95250</xdr:rowOff>
    </xdr:from>
    <xdr:to>
      <xdr:col>3</xdr:col>
      <xdr:colOff>1857374</xdr:colOff>
      <xdr:row>47</xdr:row>
      <xdr:rowOff>257174</xdr:rowOff>
    </xdr:to>
    <xdr:sp macro="[0]!Sheet15.InfoButtons" textlink="">
      <xdr:nvSpPr>
        <xdr:cNvPr id="17" name="shp_SuppliesInfo3"/>
        <xdr:cNvSpPr/>
      </xdr:nvSpPr>
      <xdr:spPr>
        <a:xfrm>
          <a:off x="2023110" y="8591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49</xdr:row>
      <xdr:rowOff>85723</xdr:rowOff>
    </xdr:from>
    <xdr:to>
      <xdr:col>3</xdr:col>
      <xdr:colOff>1857374</xdr:colOff>
      <xdr:row>49</xdr:row>
      <xdr:rowOff>247647</xdr:rowOff>
    </xdr:to>
    <xdr:sp macro="[0]!Sheet15.InfoButtons" textlink="">
      <xdr:nvSpPr>
        <xdr:cNvPr id="18" name="shp_SuppliesInfo4"/>
        <xdr:cNvSpPr/>
      </xdr:nvSpPr>
      <xdr:spPr>
        <a:xfrm>
          <a:off x="2023110" y="9001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51</xdr:row>
      <xdr:rowOff>85723</xdr:rowOff>
    </xdr:from>
    <xdr:to>
      <xdr:col>3</xdr:col>
      <xdr:colOff>1857374</xdr:colOff>
      <xdr:row>51</xdr:row>
      <xdr:rowOff>247647</xdr:rowOff>
    </xdr:to>
    <xdr:sp macro="[0]!Sheet15.InfoButtons" textlink="">
      <xdr:nvSpPr>
        <xdr:cNvPr id="21" name="shp_SuppliesInfo5"/>
        <xdr:cNvSpPr/>
      </xdr:nvSpPr>
      <xdr:spPr>
        <a:xfrm>
          <a:off x="2023110" y="98393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18</xdr:row>
      <xdr:rowOff>76200</xdr:rowOff>
    </xdr:from>
    <xdr:to>
      <xdr:col>3</xdr:col>
      <xdr:colOff>1857374</xdr:colOff>
      <xdr:row>18</xdr:row>
      <xdr:rowOff>238124</xdr:rowOff>
    </xdr:to>
    <xdr:sp macro="[0]!Sheet15.InfoButtons" textlink="">
      <xdr:nvSpPr>
        <xdr:cNvPr id="22" name="shp_PlanInfo3"/>
        <xdr:cNvSpPr/>
      </xdr:nvSpPr>
      <xdr:spPr>
        <a:xfrm>
          <a:off x="2019300" y="37719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20</xdr:row>
      <xdr:rowOff>76200</xdr:rowOff>
    </xdr:from>
    <xdr:to>
      <xdr:col>3</xdr:col>
      <xdr:colOff>1857374</xdr:colOff>
      <xdr:row>20</xdr:row>
      <xdr:rowOff>238124</xdr:rowOff>
    </xdr:to>
    <xdr:sp macro="[0]!Sheet15.InfoButtons" textlink="">
      <xdr:nvSpPr>
        <xdr:cNvPr id="23" name="shp_PlanInfo4"/>
        <xdr:cNvSpPr/>
      </xdr:nvSpPr>
      <xdr:spPr>
        <a:xfrm>
          <a:off x="2019300" y="40386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22</xdr:row>
      <xdr:rowOff>76200</xdr:rowOff>
    </xdr:from>
    <xdr:to>
      <xdr:col>3</xdr:col>
      <xdr:colOff>1857374</xdr:colOff>
      <xdr:row>22</xdr:row>
      <xdr:rowOff>238124</xdr:rowOff>
    </xdr:to>
    <xdr:sp macro="[0]!Sheet15.InfoButtons" textlink="">
      <xdr:nvSpPr>
        <xdr:cNvPr id="24" name="shp_PlanInfo5"/>
        <xdr:cNvSpPr/>
      </xdr:nvSpPr>
      <xdr:spPr>
        <a:xfrm>
          <a:off x="2019300" y="43053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224790</xdr:colOff>
      <xdr:row>12</xdr:row>
      <xdr:rowOff>38100</xdr:rowOff>
    </xdr:from>
    <xdr:to>
      <xdr:col>29</xdr:col>
      <xdr:colOff>617220</xdr:colOff>
      <xdr:row>12</xdr:row>
      <xdr:rowOff>304800</xdr:rowOff>
    </xdr:to>
    <xdr:sp macro="[0]!AddNewCriteria" textlink="">
      <xdr:nvSpPr>
        <xdr:cNvPr id="20" name="shpAddRowStaff"/>
        <xdr:cNvSpPr/>
      </xdr:nvSpPr>
      <xdr:spPr>
        <a:xfrm>
          <a:off x="1176147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19"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a:t>
          </a:r>
          <a:r>
            <a:rPr lang="en-US" sz="900" b="1" baseline="0">
              <a:solidFill>
                <a:sysClr val="windowText" lastClr="000000"/>
              </a:solidFill>
              <a:latin typeface="Arial" panose="020B0604020202020204" pitchFamily="34" charset="0"/>
              <a:cs typeface="Arial" panose="020B0604020202020204" pitchFamily="34" charset="0"/>
            </a:rPr>
            <a:t> Page</a:t>
          </a:r>
          <a:endParaRPr lang="en-US" sz="9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3</xdr:col>
      <xdr:colOff>1695450</xdr:colOff>
      <xdr:row>30</xdr:row>
      <xdr:rowOff>95250</xdr:rowOff>
    </xdr:from>
    <xdr:to>
      <xdr:col>3</xdr:col>
      <xdr:colOff>1857374</xdr:colOff>
      <xdr:row>30</xdr:row>
      <xdr:rowOff>257174</xdr:rowOff>
    </xdr:to>
    <xdr:sp macro="[0]!Sheet15.InfoButtons" textlink="">
      <xdr:nvSpPr>
        <xdr:cNvPr id="25" name="shp_PlanInfo9"/>
        <xdr:cNvSpPr/>
      </xdr:nvSpPr>
      <xdr:spPr>
        <a:xfrm>
          <a:off x="2023110" y="55816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32</xdr:row>
      <xdr:rowOff>95250</xdr:rowOff>
    </xdr:from>
    <xdr:to>
      <xdr:col>3</xdr:col>
      <xdr:colOff>1857374</xdr:colOff>
      <xdr:row>32</xdr:row>
      <xdr:rowOff>257174</xdr:rowOff>
    </xdr:to>
    <xdr:sp macro="[0]!Sheet15.InfoButtons" textlink="">
      <xdr:nvSpPr>
        <xdr:cNvPr id="26" name="shp_PlanInfo10"/>
        <xdr:cNvSpPr/>
      </xdr:nvSpPr>
      <xdr:spPr>
        <a:xfrm>
          <a:off x="2023110" y="55816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34</xdr:row>
      <xdr:rowOff>95250</xdr:rowOff>
    </xdr:from>
    <xdr:to>
      <xdr:col>3</xdr:col>
      <xdr:colOff>1857374</xdr:colOff>
      <xdr:row>34</xdr:row>
      <xdr:rowOff>257174</xdr:rowOff>
    </xdr:to>
    <xdr:sp macro="[0]!Sheet15.InfoButtons" textlink="">
      <xdr:nvSpPr>
        <xdr:cNvPr id="27" name="shp_PlanInfo11"/>
        <xdr:cNvSpPr/>
      </xdr:nvSpPr>
      <xdr:spPr>
        <a:xfrm>
          <a:off x="2023110" y="55816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36</xdr:row>
      <xdr:rowOff>95250</xdr:rowOff>
    </xdr:from>
    <xdr:to>
      <xdr:col>3</xdr:col>
      <xdr:colOff>1857374</xdr:colOff>
      <xdr:row>36</xdr:row>
      <xdr:rowOff>257174</xdr:rowOff>
    </xdr:to>
    <xdr:sp macro="[0]!Sheet15.InfoButtons" textlink="">
      <xdr:nvSpPr>
        <xdr:cNvPr id="28" name="shp_PlanInfo12"/>
        <xdr:cNvSpPr/>
      </xdr:nvSpPr>
      <xdr:spPr>
        <a:xfrm>
          <a:off x="2023110" y="85534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754380</xdr:colOff>
      <xdr:row>34</xdr:row>
      <xdr:rowOff>38100</xdr:rowOff>
    </xdr:from>
    <xdr:to>
      <xdr:col>30</xdr:col>
      <xdr:colOff>11430</xdr:colOff>
      <xdr:row>34</xdr:row>
      <xdr:rowOff>304800</xdr:rowOff>
    </xdr:to>
    <xdr:sp macro="[0]!DeleteCriteria.DeleteCriteria" textlink="">
      <xdr:nvSpPr>
        <xdr:cNvPr id="18" name="shpDeleteRowSupplies"/>
        <xdr:cNvSpPr/>
      </xdr:nvSpPr>
      <xdr:spPr>
        <a:xfrm>
          <a:off x="13495020" y="7124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19</xdr:row>
      <xdr:rowOff>38100</xdr:rowOff>
    </xdr:from>
    <xdr:to>
      <xdr:col>30</xdr:col>
      <xdr:colOff>3810</xdr:colOff>
      <xdr:row>19</xdr:row>
      <xdr:rowOff>304800</xdr:rowOff>
    </xdr:to>
    <xdr:sp macro="[0]!DeleteCriteria.DeleteCriteria" textlink="">
      <xdr:nvSpPr>
        <xdr:cNvPr id="24" name="shpDeleteRowPlans"/>
        <xdr:cNvSpPr/>
      </xdr:nvSpPr>
      <xdr:spPr>
        <a:xfrm>
          <a:off x="13487400" y="36576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731520</xdr:colOff>
      <xdr:row>12</xdr:row>
      <xdr:rowOff>38100</xdr:rowOff>
    </xdr:from>
    <xdr:to>
      <xdr:col>29</xdr:col>
      <xdr:colOff>2327910</xdr:colOff>
      <xdr:row>12</xdr:row>
      <xdr:rowOff>304800</xdr:rowOff>
    </xdr:to>
    <xdr:sp macro="[0]!DeleteCriteria.DeleteCriteria" textlink="">
      <xdr:nvSpPr>
        <xdr:cNvPr id="25" name="shpDeleteRowStaff"/>
        <xdr:cNvSpPr/>
      </xdr:nvSpPr>
      <xdr:spPr>
        <a:xfrm>
          <a:off x="1347216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209550</xdr:colOff>
      <xdr:row>19</xdr:row>
      <xdr:rowOff>38100</xdr:rowOff>
    </xdr:from>
    <xdr:to>
      <xdr:col>29</xdr:col>
      <xdr:colOff>601980</xdr:colOff>
      <xdr:row>19</xdr:row>
      <xdr:rowOff>304800</xdr:rowOff>
    </xdr:to>
    <xdr:sp macro="[0]!AddNewCriteria" textlink="">
      <xdr:nvSpPr>
        <xdr:cNvPr id="4" name="shpAddRowPlans"/>
        <xdr:cNvSpPr/>
      </xdr:nvSpPr>
      <xdr:spPr>
        <a:xfrm>
          <a:off x="11746230" y="36576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209550</xdr:colOff>
      <xdr:row>34</xdr:row>
      <xdr:rowOff>38100</xdr:rowOff>
    </xdr:from>
    <xdr:to>
      <xdr:col>29</xdr:col>
      <xdr:colOff>601980</xdr:colOff>
      <xdr:row>34</xdr:row>
      <xdr:rowOff>304800</xdr:rowOff>
    </xdr:to>
    <xdr:sp macro="[0]!AddNewCriteria" textlink="">
      <xdr:nvSpPr>
        <xdr:cNvPr id="6" name="shpAddRowSupplies"/>
        <xdr:cNvSpPr/>
      </xdr:nvSpPr>
      <xdr:spPr>
        <a:xfrm>
          <a:off x="11746230" y="7124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16.InfoButtons" textlink="">
      <xdr:nvSpPr>
        <xdr:cNvPr id="7"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21</xdr:row>
      <xdr:rowOff>85727</xdr:rowOff>
    </xdr:from>
    <xdr:to>
      <xdr:col>3</xdr:col>
      <xdr:colOff>1857374</xdr:colOff>
      <xdr:row>21</xdr:row>
      <xdr:rowOff>247651</xdr:rowOff>
    </xdr:to>
    <xdr:sp macro="[0]!Sheet16.InfoButtons" textlink="">
      <xdr:nvSpPr>
        <xdr:cNvPr id="8" name="shp_PlanInfo1"/>
        <xdr:cNvSpPr/>
      </xdr:nvSpPr>
      <xdr:spPr>
        <a:xfrm>
          <a:off x="2023110" y="34004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85725</xdr:rowOff>
    </xdr:from>
    <xdr:to>
      <xdr:col>3</xdr:col>
      <xdr:colOff>1857374</xdr:colOff>
      <xdr:row>23</xdr:row>
      <xdr:rowOff>247649</xdr:rowOff>
    </xdr:to>
    <xdr:sp macro="[0]!Sheet16.InfoButtons" textlink="">
      <xdr:nvSpPr>
        <xdr:cNvPr id="9" name="shp_PlanInfo2"/>
        <xdr:cNvSpPr/>
      </xdr:nvSpPr>
      <xdr:spPr>
        <a:xfrm>
          <a:off x="2023110" y="38195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76200</xdr:rowOff>
    </xdr:from>
    <xdr:to>
      <xdr:col>3</xdr:col>
      <xdr:colOff>1857374</xdr:colOff>
      <xdr:row>25</xdr:row>
      <xdr:rowOff>238124</xdr:rowOff>
    </xdr:to>
    <xdr:sp macro="[0]!Sheet16.InfoButtons" textlink="">
      <xdr:nvSpPr>
        <xdr:cNvPr id="10" name="shp_PlanInfo3"/>
        <xdr:cNvSpPr/>
      </xdr:nvSpPr>
      <xdr:spPr>
        <a:xfrm>
          <a:off x="2023110" y="42291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95252</xdr:rowOff>
    </xdr:from>
    <xdr:to>
      <xdr:col>3</xdr:col>
      <xdr:colOff>1857374</xdr:colOff>
      <xdr:row>27</xdr:row>
      <xdr:rowOff>257176</xdr:rowOff>
    </xdr:to>
    <xdr:sp macro="[0]!Sheet16.InfoButtons" textlink="">
      <xdr:nvSpPr>
        <xdr:cNvPr id="11" name="shp_PlanInfo4"/>
        <xdr:cNvSpPr/>
      </xdr:nvSpPr>
      <xdr:spPr>
        <a:xfrm>
          <a:off x="2023110" y="4667252"/>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95250</xdr:rowOff>
    </xdr:from>
    <xdr:to>
      <xdr:col>3</xdr:col>
      <xdr:colOff>1857374</xdr:colOff>
      <xdr:row>29</xdr:row>
      <xdr:rowOff>257174</xdr:rowOff>
    </xdr:to>
    <xdr:sp macro="[0]!Sheet16.InfoButtons" textlink="">
      <xdr:nvSpPr>
        <xdr:cNvPr id="12" name="shp_PlanInfo5"/>
        <xdr:cNvSpPr/>
      </xdr:nvSpPr>
      <xdr:spPr>
        <a:xfrm>
          <a:off x="2023110" y="50863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95250</xdr:rowOff>
    </xdr:from>
    <xdr:to>
      <xdr:col>3</xdr:col>
      <xdr:colOff>1857374</xdr:colOff>
      <xdr:row>31</xdr:row>
      <xdr:rowOff>257174</xdr:rowOff>
    </xdr:to>
    <xdr:sp macro="[0]!Sheet16.InfoButtons" textlink="">
      <xdr:nvSpPr>
        <xdr:cNvPr id="14" name="shp_PlanInfo6"/>
        <xdr:cNvSpPr/>
      </xdr:nvSpPr>
      <xdr:spPr>
        <a:xfrm>
          <a:off x="2023110" y="55054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36</xdr:row>
      <xdr:rowOff>85725</xdr:rowOff>
    </xdr:from>
    <xdr:to>
      <xdr:col>3</xdr:col>
      <xdr:colOff>1857374</xdr:colOff>
      <xdr:row>36</xdr:row>
      <xdr:rowOff>247649</xdr:rowOff>
    </xdr:to>
    <xdr:sp macro="[0]!Sheet16.InfoButtons" textlink="">
      <xdr:nvSpPr>
        <xdr:cNvPr id="15" name="shp_SuppliesInfo1"/>
        <xdr:cNvSpPr/>
      </xdr:nvSpPr>
      <xdr:spPr>
        <a:xfrm>
          <a:off x="2023110" y="7743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38</xdr:row>
      <xdr:rowOff>95250</xdr:rowOff>
    </xdr:from>
    <xdr:to>
      <xdr:col>3</xdr:col>
      <xdr:colOff>1857374</xdr:colOff>
      <xdr:row>38</xdr:row>
      <xdr:rowOff>257174</xdr:rowOff>
    </xdr:to>
    <xdr:sp macro="[0]!Sheet16.InfoButtons" textlink="">
      <xdr:nvSpPr>
        <xdr:cNvPr id="17" name="shp_SuppliesInfo2"/>
        <xdr:cNvSpPr/>
      </xdr:nvSpPr>
      <xdr:spPr>
        <a:xfrm>
          <a:off x="2023110" y="8591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104777</xdr:rowOff>
    </xdr:from>
    <xdr:to>
      <xdr:col>3</xdr:col>
      <xdr:colOff>1857374</xdr:colOff>
      <xdr:row>16</xdr:row>
      <xdr:rowOff>266701</xdr:rowOff>
    </xdr:to>
    <xdr:sp macro="[0]!Sheet16.InfoButtons" textlink="">
      <xdr:nvSpPr>
        <xdr:cNvPr id="22" name="shp_StaffInfo2"/>
        <xdr:cNvSpPr/>
      </xdr:nvSpPr>
      <xdr:spPr>
        <a:xfrm>
          <a:off x="201930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12</xdr:row>
      <xdr:rowOff>38100</xdr:rowOff>
    </xdr:from>
    <xdr:to>
      <xdr:col>29</xdr:col>
      <xdr:colOff>601980</xdr:colOff>
      <xdr:row>12</xdr:row>
      <xdr:rowOff>304800</xdr:rowOff>
    </xdr:to>
    <xdr:sp macro="[0]!AddNewCriteriaStaff" textlink="">
      <xdr:nvSpPr>
        <xdr:cNvPr id="19" name="shpAddRowStaff"/>
        <xdr:cNvSpPr/>
      </xdr:nvSpPr>
      <xdr:spPr>
        <a:xfrm>
          <a:off x="1174623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20"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739140</xdr:colOff>
      <xdr:row>30</xdr:row>
      <xdr:rowOff>38100</xdr:rowOff>
    </xdr:from>
    <xdr:to>
      <xdr:col>29</xdr:col>
      <xdr:colOff>2335530</xdr:colOff>
      <xdr:row>30</xdr:row>
      <xdr:rowOff>304800</xdr:rowOff>
    </xdr:to>
    <xdr:sp macro="[0]!DeleteCriteria.DeleteCriteria" textlink="">
      <xdr:nvSpPr>
        <xdr:cNvPr id="25" name="shpDeleteRowSupplies"/>
        <xdr:cNvSpPr/>
      </xdr:nvSpPr>
      <xdr:spPr>
        <a:xfrm>
          <a:off x="13479780" y="62865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754380</xdr:colOff>
      <xdr:row>19</xdr:row>
      <xdr:rowOff>38100</xdr:rowOff>
    </xdr:from>
    <xdr:to>
      <xdr:col>30</xdr:col>
      <xdr:colOff>11430</xdr:colOff>
      <xdr:row>19</xdr:row>
      <xdr:rowOff>304800</xdr:rowOff>
    </xdr:to>
    <xdr:sp macro="[0]!DeleteCriteria.DeleteCriteria" textlink="">
      <xdr:nvSpPr>
        <xdr:cNvPr id="27" name="shpDeleteRowPlans"/>
        <xdr:cNvSpPr/>
      </xdr:nvSpPr>
      <xdr:spPr>
        <a:xfrm>
          <a:off x="13495020" y="36576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12</xdr:row>
      <xdr:rowOff>38100</xdr:rowOff>
    </xdr:from>
    <xdr:to>
      <xdr:col>30</xdr:col>
      <xdr:colOff>3810</xdr:colOff>
      <xdr:row>12</xdr:row>
      <xdr:rowOff>304800</xdr:rowOff>
    </xdr:to>
    <xdr:sp macro="[0]!DeleteCriteria.DeleteCriteria" textlink="">
      <xdr:nvSpPr>
        <xdr:cNvPr id="28" name="shpDeleteRowStaff"/>
        <xdr:cNvSpPr/>
      </xdr:nvSpPr>
      <xdr:spPr>
        <a:xfrm>
          <a:off x="1348740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209550</xdr:colOff>
      <xdr:row>19</xdr:row>
      <xdr:rowOff>38100</xdr:rowOff>
    </xdr:from>
    <xdr:to>
      <xdr:col>29</xdr:col>
      <xdr:colOff>601980</xdr:colOff>
      <xdr:row>19</xdr:row>
      <xdr:rowOff>304800</xdr:rowOff>
    </xdr:to>
    <xdr:sp macro="[0]!AddNewCriteria" textlink="">
      <xdr:nvSpPr>
        <xdr:cNvPr id="4" name="shpAddRowPlans"/>
        <xdr:cNvSpPr/>
      </xdr:nvSpPr>
      <xdr:spPr>
        <a:xfrm>
          <a:off x="11746230" y="36576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209550</xdr:colOff>
      <xdr:row>30</xdr:row>
      <xdr:rowOff>38100</xdr:rowOff>
    </xdr:from>
    <xdr:to>
      <xdr:col>29</xdr:col>
      <xdr:colOff>601980</xdr:colOff>
      <xdr:row>30</xdr:row>
      <xdr:rowOff>304800</xdr:rowOff>
    </xdr:to>
    <xdr:sp macro="[0]!AddNewCriteria" textlink="">
      <xdr:nvSpPr>
        <xdr:cNvPr id="5" name="shpAddRowSupplies"/>
        <xdr:cNvSpPr/>
      </xdr:nvSpPr>
      <xdr:spPr>
        <a:xfrm>
          <a:off x="11746230" y="62865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17.InfoButtons" textlink="">
      <xdr:nvSpPr>
        <xdr:cNvPr id="6"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21</xdr:row>
      <xdr:rowOff>85727</xdr:rowOff>
    </xdr:from>
    <xdr:to>
      <xdr:col>3</xdr:col>
      <xdr:colOff>1857374</xdr:colOff>
      <xdr:row>21</xdr:row>
      <xdr:rowOff>247651</xdr:rowOff>
    </xdr:to>
    <xdr:sp macro="[0]!Sheet17.InfoButtons" textlink="">
      <xdr:nvSpPr>
        <xdr:cNvPr id="7" name="shp_PlanInfo1"/>
        <xdr:cNvSpPr/>
      </xdr:nvSpPr>
      <xdr:spPr>
        <a:xfrm>
          <a:off x="2023110" y="38195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85725</xdr:rowOff>
    </xdr:from>
    <xdr:to>
      <xdr:col>3</xdr:col>
      <xdr:colOff>1857374</xdr:colOff>
      <xdr:row>23</xdr:row>
      <xdr:rowOff>247649</xdr:rowOff>
    </xdr:to>
    <xdr:sp macro="[0]!Sheet17.InfoButtons" textlink="">
      <xdr:nvSpPr>
        <xdr:cNvPr id="8" name="shp_PlanInfo2"/>
        <xdr:cNvSpPr/>
      </xdr:nvSpPr>
      <xdr:spPr>
        <a:xfrm>
          <a:off x="2023110" y="42386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76200</xdr:rowOff>
    </xdr:from>
    <xdr:to>
      <xdr:col>3</xdr:col>
      <xdr:colOff>1857374</xdr:colOff>
      <xdr:row>25</xdr:row>
      <xdr:rowOff>238124</xdr:rowOff>
    </xdr:to>
    <xdr:sp macro="[0]!Sheet17.InfoButtons" textlink="">
      <xdr:nvSpPr>
        <xdr:cNvPr id="9" name="shp_PlanInfo3"/>
        <xdr:cNvSpPr/>
      </xdr:nvSpPr>
      <xdr:spPr>
        <a:xfrm>
          <a:off x="2023110" y="46482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95250</xdr:rowOff>
    </xdr:from>
    <xdr:to>
      <xdr:col>3</xdr:col>
      <xdr:colOff>1857374</xdr:colOff>
      <xdr:row>27</xdr:row>
      <xdr:rowOff>257174</xdr:rowOff>
    </xdr:to>
    <xdr:sp macro="[0]!Sheet17.InfoButtons" textlink="">
      <xdr:nvSpPr>
        <xdr:cNvPr id="12" name="shp_PlanInfo4"/>
        <xdr:cNvSpPr/>
      </xdr:nvSpPr>
      <xdr:spPr>
        <a:xfrm>
          <a:off x="2023110" y="5924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32</xdr:row>
      <xdr:rowOff>85725</xdr:rowOff>
    </xdr:from>
    <xdr:to>
      <xdr:col>3</xdr:col>
      <xdr:colOff>1857374</xdr:colOff>
      <xdr:row>32</xdr:row>
      <xdr:rowOff>247649</xdr:rowOff>
    </xdr:to>
    <xdr:sp macro="[0]!Sheet17.InfoButtons" textlink="">
      <xdr:nvSpPr>
        <xdr:cNvPr id="13" name="shp_SuppliesInfo1"/>
        <xdr:cNvSpPr/>
      </xdr:nvSpPr>
      <xdr:spPr>
        <a:xfrm>
          <a:off x="2023110" y="6829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40</xdr:row>
      <xdr:rowOff>85723</xdr:rowOff>
    </xdr:from>
    <xdr:to>
      <xdr:col>3</xdr:col>
      <xdr:colOff>1857374</xdr:colOff>
      <xdr:row>40</xdr:row>
      <xdr:rowOff>247647</xdr:rowOff>
    </xdr:to>
    <xdr:sp macro="[0]!Sheet17.InfoButtons" textlink="">
      <xdr:nvSpPr>
        <xdr:cNvPr id="14" name="shp_SuppliesInfo5"/>
        <xdr:cNvSpPr/>
      </xdr:nvSpPr>
      <xdr:spPr>
        <a:xfrm>
          <a:off x="2023110" y="7248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44</xdr:row>
      <xdr:rowOff>95250</xdr:rowOff>
    </xdr:from>
    <xdr:to>
      <xdr:col>3</xdr:col>
      <xdr:colOff>1857374</xdr:colOff>
      <xdr:row>44</xdr:row>
      <xdr:rowOff>257174</xdr:rowOff>
    </xdr:to>
    <xdr:sp macro="[0]!Sheet17.InfoButtons" textlink="">
      <xdr:nvSpPr>
        <xdr:cNvPr id="15" name="shp_SuppliesInfo7"/>
        <xdr:cNvSpPr/>
      </xdr:nvSpPr>
      <xdr:spPr>
        <a:xfrm>
          <a:off x="2023110" y="76771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104777</xdr:rowOff>
    </xdr:from>
    <xdr:to>
      <xdr:col>3</xdr:col>
      <xdr:colOff>1857374</xdr:colOff>
      <xdr:row>16</xdr:row>
      <xdr:rowOff>266701</xdr:rowOff>
    </xdr:to>
    <xdr:sp macro="[0]!Sheet17.InfoButtons" textlink="">
      <xdr:nvSpPr>
        <xdr:cNvPr id="17" name="shp_StaffInfo2"/>
        <xdr:cNvSpPr/>
      </xdr:nvSpPr>
      <xdr:spPr>
        <a:xfrm>
          <a:off x="2023110" y="29241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34</xdr:row>
      <xdr:rowOff>85723</xdr:rowOff>
    </xdr:from>
    <xdr:to>
      <xdr:col>3</xdr:col>
      <xdr:colOff>1857374</xdr:colOff>
      <xdr:row>34</xdr:row>
      <xdr:rowOff>247647</xdr:rowOff>
    </xdr:to>
    <xdr:sp macro="[0]!Sheet17.InfoButtons" textlink="">
      <xdr:nvSpPr>
        <xdr:cNvPr id="18" name="shp_SuppliesInfo2"/>
        <xdr:cNvSpPr/>
      </xdr:nvSpPr>
      <xdr:spPr>
        <a:xfrm>
          <a:off x="2019300" y="6867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36</xdr:row>
      <xdr:rowOff>85723</xdr:rowOff>
    </xdr:from>
    <xdr:to>
      <xdr:col>3</xdr:col>
      <xdr:colOff>1857374</xdr:colOff>
      <xdr:row>36</xdr:row>
      <xdr:rowOff>247647</xdr:rowOff>
    </xdr:to>
    <xdr:sp macro="[0]!Sheet17.InfoButtons" textlink="">
      <xdr:nvSpPr>
        <xdr:cNvPr id="19" name="shp_SuppliesInfo3"/>
        <xdr:cNvSpPr/>
      </xdr:nvSpPr>
      <xdr:spPr>
        <a:xfrm>
          <a:off x="2019300" y="71342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38</xdr:row>
      <xdr:rowOff>85723</xdr:rowOff>
    </xdr:from>
    <xdr:to>
      <xdr:col>3</xdr:col>
      <xdr:colOff>1857374</xdr:colOff>
      <xdr:row>38</xdr:row>
      <xdr:rowOff>247647</xdr:rowOff>
    </xdr:to>
    <xdr:sp macro="[0]!Sheet17.InfoButtons" textlink="">
      <xdr:nvSpPr>
        <xdr:cNvPr id="20" name="shp_SuppliesInfo4"/>
        <xdr:cNvSpPr/>
      </xdr:nvSpPr>
      <xdr:spPr>
        <a:xfrm>
          <a:off x="2019300" y="7400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42</xdr:row>
      <xdr:rowOff>95250</xdr:rowOff>
    </xdr:from>
    <xdr:to>
      <xdr:col>3</xdr:col>
      <xdr:colOff>1857374</xdr:colOff>
      <xdr:row>42</xdr:row>
      <xdr:rowOff>257174</xdr:rowOff>
    </xdr:to>
    <xdr:sp macro="[0]!Sheet17.InfoButtons" textlink="">
      <xdr:nvSpPr>
        <xdr:cNvPr id="21" name="shp_SuppliesInfo6"/>
        <xdr:cNvSpPr/>
      </xdr:nvSpPr>
      <xdr:spPr>
        <a:xfrm>
          <a:off x="2019300" y="82486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12</xdr:row>
      <xdr:rowOff>38100</xdr:rowOff>
    </xdr:from>
    <xdr:to>
      <xdr:col>29</xdr:col>
      <xdr:colOff>601980</xdr:colOff>
      <xdr:row>12</xdr:row>
      <xdr:rowOff>304800</xdr:rowOff>
    </xdr:to>
    <xdr:sp macro="[0]!AddNewCriteriaStaff" textlink="">
      <xdr:nvSpPr>
        <xdr:cNvPr id="22" name="shpAddRowStaff"/>
        <xdr:cNvSpPr/>
      </xdr:nvSpPr>
      <xdr:spPr>
        <a:xfrm>
          <a:off x="1174623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23"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a:t>
          </a:r>
          <a:r>
            <a:rPr lang="en-US" sz="900" b="1" baseline="0">
              <a:solidFill>
                <a:sysClr val="windowText" lastClr="000000"/>
              </a:solidFill>
              <a:latin typeface="Arial" panose="020B0604020202020204" pitchFamily="34" charset="0"/>
              <a:cs typeface="Arial" panose="020B0604020202020204" pitchFamily="34" charset="0"/>
            </a:rPr>
            <a:t> Page</a:t>
          </a:r>
          <a:endParaRPr lang="en-US" sz="9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3</xdr:col>
      <xdr:colOff>1695450</xdr:colOff>
      <xdr:row>46</xdr:row>
      <xdr:rowOff>85723</xdr:rowOff>
    </xdr:from>
    <xdr:to>
      <xdr:col>3</xdr:col>
      <xdr:colOff>1857374</xdr:colOff>
      <xdr:row>46</xdr:row>
      <xdr:rowOff>247647</xdr:rowOff>
    </xdr:to>
    <xdr:sp macro="[0]!Sheet17.InfoButtons" textlink="">
      <xdr:nvSpPr>
        <xdr:cNvPr id="24" name="shp_SuppliesInfo8"/>
        <xdr:cNvSpPr/>
      </xdr:nvSpPr>
      <xdr:spPr>
        <a:xfrm>
          <a:off x="2023110" y="10829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739140</xdr:colOff>
      <xdr:row>38</xdr:row>
      <xdr:rowOff>38100</xdr:rowOff>
    </xdr:from>
    <xdr:to>
      <xdr:col>29</xdr:col>
      <xdr:colOff>2335530</xdr:colOff>
      <xdr:row>38</xdr:row>
      <xdr:rowOff>304800</xdr:rowOff>
    </xdr:to>
    <xdr:sp macro="[0]!DeleteCriteria.DeleteCriteria" textlink="">
      <xdr:nvSpPr>
        <xdr:cNvPr id="30" name="shpDeleteRowSupplies"/>
        <xdr:cNvSpPr/>
      </xdr:nvSpPr>
      <xdr:spPr>
        <a:xfrm>
          <a:off x="13479780" y="81153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21</xdr:row>
      <xdr:rowOff>38100</xdr:rowOff>
    </xdr:from>
    <xdr:to>
      <xdr:col>29</xdr:col>
      <xdr:colOff>2335530</xdr:colOff>
      <xdr:row>21</xdr:row>
      <xdr:rowOff>304800</xdr:rowOff>
    </xdr:to>
    <xdr:sp macro="[0]!DeleteCriteria.DeleteCriteria" textlink="">
      <xdr:nvSpPr>
        <xdr:cNvPr id="32" name="shpDeleteRowPlans"/>
        <xdr:cNvSpPr/>
      </xdr:nvSpPr>
      <xdr:spPr>
        <a:xfrm>
          <a:off x="13479780" y="4076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754380</xdr:colOff>
      <xdr:row>12</xdr:row>
      <xdr:rowOff>38100</xdr:rowOff>
    </xdr:from>
    <xdr:to>
      <xdr:col>30</xdr:col>
      <xdr:colOff>11430</xdr:colOff>
      <xdr:row>12</xdr:row>
      <xdr:rowOff>304800</xdr:rowOff>
    </xdr:to>
    <xdr:sp macro="[0]!DeleteCriteria.DeleteCriteria" textlink="">
      <xdr:nvSpPr>
        <xdr:cNvPr id="33" name="shpDeleteRowStaff"/>
        <xdr:cNvSpPr/>
      </xdr:nvSpPr>
      <xdr:spPr>
        <a:xfrm>
          <a:off x="1349502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201930</xdr:colOff>
      <xdr:row>21</xdr:row>
      <xdr:rowOff>38100</xdr:rowOff>
    </xdr:from>
    <xdr:to>
      <xdr:col>29</xdr:col>
      <xdr:colOff>594360</xdr:colOff>
      <xdr:row>21</xdr:row>
      <xdr:rowOff>304800</xdr:rowOff>
    </xdr:to>
    <xdr:sp macro="[0]!AddNewCriteria" textlink="">
      <xdr:nvSpPr>
        <xdr:cNvPr id="4" name="shpAddRowPlans"/>
        <xdr:cNvSpPr/>
      </xdr:nvSpPr>
      <xdr:spPr>
        <a:xfrm>
          <a:off x="11738610" y="4076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201930</xdr:colOff>
      <xdr:row>38</xdr:row>
      <xdr:rowOff>38100</xdr:rowOff>
    </xdr:from>
    <xdr:to>
      <xdr:col>29</xdr:col>
      <xdr:colOff>594360</xdr:colOff>
      <xdr:row>38</xdr:row>
      <xdr:rowOff>304800</xdr:rowOff>
    </xdr:to>
    <xdr:sp macro="[0]!AddNewCriteria" textlink="">
      <xdr:nvSpPr>
        <xdr:cNvPr id="5" name="shpAddRowSupplies"/>
        <xdr:cNvSpPr/>
      </xdr:nvSpPr>
      <xdr:spPr>
        <a:xfrm>
          <a:off x="11738610" y="81153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18.InfoButtons" textlink="">
      <xdr:nvSpPr>
        <xdr:cNvPr id="6"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85727</xdr:rowOff>
    </xdr:from>
    <xdr:to>
      <xdr:col>3</xdr:col>
      <xdr:colOff>1857374</xdr:colOff>
      <xdr:row>23</xdr:row>
      <xdr:rowOff>247651</xdr:rowOff>
    </xdr:to>
    <xdr:sp macro="[0]!Sheet18.InfoButtons" textlink="">
      <xdr:nvSpPr>
        <xdr:cNvPr id="7" name="shp_PlanInfo1"/>
        <xdr:cNvSpPr/>
      </xdr:nvSpPr>
      <xdr:spPr>
        <a:xfrm>
          <a:off x="2023110" y="38195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85725</xdr:rowOff>
    </xdr:from>
    <xdr:to>
      <xdr:col>3</xdr:col>
      <xdr:colOff>1857374</xdr:colOff>
      <xdr:row>25</xdr:row>
      <xdr:rowOff>247649</xdr:rowOff>
    </xdr:to>
    <xdr:sp macro="[0]!Sheet18.InfoButtons" textlink="">
      <xdr:nvSpPr>
        <xdr:cNvPr id="8" name="shp_PlanInfo2"/>
        <xdr:cNvSpPr/>
      </xdr:nvSpPr>
      <xdr:spPr>
        <a:xfrm>
          <a:off x="2023110" y="42386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76200</xdr:rowOff>
    </xdr:from>
    <xdr:to>
      <xdr:col>3</xdr:col>
      <xdr:colOff>1857374</xdr:colOff>
      <xdr:row>29</xdr:row>
      <xdr:rowOff>238124</xdr:rowOff>
    </xdr:to>
    <xdr:sp macro="[0]!Sheet18.InfoButtons" textlink="">
      <xdr:nvSpPr>
        <xdr:cNvPr id="9" name="shp_PlanInfo4"/>
        <xdr:cNvSpPr/>
      </xdr:nvSpPr>
      <xdr:spPr>
        <a:xfrm>
          <a:off x="2023110" y="46482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35</xdr:row>
      <xdr:rowOff>95250</xdr:rowOff>
    </xdr:from>
    <xdr:to>
      <xdr:col>3</xdr:col>
      <xdr:colOff>1857374</xdr:colOff>
      <xdr:row>35</xdr:row>
      <xdr:rowOff>257174</xdr:rowOff>
    </xdr:to>
    <xdr:sp macro="[0]!Sheet18.InfoButtons" textlink="">
      <xdr:nvSpPr>
        <xdr:cNvPr id="10" name="shp_PlanInfo7"/>
        <xdr:cNvSpPr/>
      </xdr:nvSpPr>
      <xdr:spPr>
        <a:xfrm>
          <a:off x="2023110" y="50863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52</xdr:row>
      <xdr:rowOff>85723</xdr:rowOff>
    </xdr:from>
    <xdr:to>
      <xdr:col>3</xdr:col>
      <xdr:colOff>1857374</xdr:colOff>
      <xdr:row>52</xdr:row>
      <xdr:rowOff>247647</xdr:rowOff>
    </xdr:to>
    <xdr:sp macro="[0]!Sheet18.InfoButtons" textlink="">
      <xdr:nvSpPr>
        <xdr:cNvPr id="12" name="shp_SuppliesInfo7"/>
        <xdr:cNvSpPr/>
      </xdr:nvSpPr>
      <xdr:spPr>
        <a:xfrm>
          <a:off x="2023110" y="76676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56</xdr:row>
      <xdr:rowOff>85723</xdr:rowOff>
    </xdr:from>
    <xdr:to>
      <xdr:col>3</xdr:col>
      <xdr:colOff>1857374</xdr:colOff>
      <xdr:row>56</xdr:row>
      <xdr:rowOff>247647</xdr:rowOff>
    </xdr:to>
    <xdr:sp macro="[0]!Sheet18.InfoButtons" textlink="">
      <xdr:nvSpPr>
        <xdr:cNvPr id="14" name="shp_SuppliesInfo9"/>
        <xdr:cNvSpPr/>
      </xdr:nvSpPr>
      <xdr:spPr>
        <a:xfrm>
          <a:off x="2023110" y="8924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18</xdr:row>
      <xdr:rowOff>104777</xdr:rowOff>
    </xdr:from>
    <xdr:to>
      <xdr:col>3</xdr:col>
      <xdr:colOff>1857374</xdr:colOff>
      <xdr:row>18</xdr:row>
      <xdr:rowOff>266701</xdr:rowOff>
    </xdr:to>
    <xdr:sp macro="[0]!Sheet18.InfoButtons" textlink="">
      <xdr:nvSpPr>
        <xdr:cNvPr id="15" name="shp_StaffInfo3"/>
        <xdr:cNvSpPr/>
      </xdr:nvSpPr>
      <xdr:spPr>
        <a:xfrm>
          <a:off x="2023110" y="29241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40</xdr:row>
      <xdr:rowOff>85723</xdr:rowOff>
    </xdr:from>
    <xdr:to>
      <xdr:col>3</xdr:col>
      <xdr:colOff>1857374</xdr:colOff>
      <xdr:row>40</xdr:row>
      <xdr:rowOff>247647</xdr:rowOff>
    </xdr:to>
    <xdr:sp macro="[0]!Sheet18.InfoButtons" textlink="">
      <xdr:nvSpPr>
        <xdr:cNvPr id="16" name="shp_SuppliesInfo1"/>
        <xdr:cNvSpPr/>
      </xdr:nvSpPr>
      <xdr:spPr>
        <a:xfrm>
          <a:off x="2023110" y="64103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42</xdr:row>
      <xdr:rowOff>85723</xdr:rowOff>
    </xdr:from>
    <xdr:to>
      <xdr:col>3</xdr:col>
      <xdr:colOff>1857374</xdr:colOff>
      <xdr:row>42</xdr:row>
      <xdr:rowOff>247647</xdr:rowOff>
    </xdr:to>
    <xdr:sp macro="[0]!Sheet18.InfoButtons" textlink="">
      <xdr:nvSpPr>
        <xdr:cNvPr id="17" name="shp_SuppliesInfo2"/>
        <xdr:cNvSpPr/>
      </xdr:nvSpPr>
      <xdr:spPr>
        <a:xfrm>
          <a:off x="2023110" y="68294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50</xdr:row>
      <xdr:rowOff>85723</xdr:rowOff>
    </xdr:from>
    <xdr:to>
      <xdr:col>3</xdr:col>
      <xdr:colOff>1857374</xdr:colOff>
      <xdr:row>50</xdr:row>
      <xdr:rowOff>247647</xdr:rowOff>
    </xdr:to>
    <xdr:sp macro="[0]!Sheet18.InfoButtons" textlink="">
      <xdr:nvSpPr>
        <xdr:cNvPr id="18" name="shp_SuppliesInfo6"/>
        <xdr:cNvSpPr/>
      </xdr:nvSpPr>
      <xdr:spPr>
        <a:xfrm>
          <a:off x="2023110" y="7248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54</xdr:row>
      <xdr:rowOff>95250</xdr:rowOff>
    </xdr:from>
    <xdr:to>
      <xdr:col>3</xdr:col>
      <xdr:colOff>1857374</xdr:colOff>
      <xdr:row>54</xdr:row>
      <xdr:rowOff>257174</xdr:rowOff>
    </xdr:to>
    <xdr:sp macro="[0]!Sheet18.InfoButtons" textlink="">
      <xdr:nvSpPr>
        <xdr:cNvPr id="19" name="shp_SuppliesInfo8"/>
        <xdr:cNvSpPr/>
      </xdr:nvSpPr>
      <xdr:spPr>
        <a:xfrm>
          <a:off x="2023110" y="80962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104777</xdr:rowOff>
    </xdr:from>
    <xdr:to>
      <xdr:col>3</xdr:col>
      <xdr:colOff>1857374</xdr:colOff>
      <xdr:row>16</xdr:row>
      <xdr:rowOff>266701</xdr:rowOff>
    </xdr:to>
    <xdr:sp macro="[0]!Sheet18.InfoButtons" textlink="">
      <xdr:nvSpPr>
        <xdr:cNvPr id="20" name="shp_StaffInfo2"/>
        <xdr:cNvSpPr/>
      </xdr:nvSpPr>
      <xdr:spPr>
        <a:xfrm>
          <a:off x="201930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76200</xdr:rowOff>
    </xdr:from>
    <xdr:to>
      <xdr:col>3</xdr:col>
      <xdr:colOff>1857374</xdr:colOff>
      <xdr:row>27</xdr:row>
      <xdr:rowOff>238124</xdr:rowOff>
    </xdr:to>
    <xdr:sp macro="[0]!Sheet18.InfoButtons" textlink="">
      <xdr:nvSpPr>
        <xdr:cNvPr id="21" name="shp_PlanInfo3"/>
        <xdr:cNvSpPr/>
      </xdr:nvSpPr>
      <xdr:spPr>
        <a:xfrm>
          <a:off x="2019300" y="52197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48</xdr:row>
      <xdr:rowOff>85723</xdr:rowOff>
    </xdr:from>
    <xdr:to>
      <xdr:col>3</xdr:col>
      <xdr:colOff>1857374</xdr:colOff>
      <xdr:row>48</xdr:row>
      <xdr:rowOff>247647</xdr:rowOff>
    </xdr:to>
    <xdr:sp macro="[0]!Sheet18.InfoButtons" textlink="">
      <xdr:nvSpPr>
        <xdr:cNvPr id="22" name="shp_SuppliesInfo5"/>
        <xdr:cNvSpPr/>
      </xdr:nvSpPr>
      <xdr:spPr>
        <a:xfrm>
          <a:off x="2019300" y="8963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46</xdr:row>
      <xdr:rowOff>85723</xdr:rowOff>
    </xdr:from>
    <xdr:to>
      <xdr:col>3</xdr:col>
      <xdr:colOff>1857374</xdr:colOff>
      <xdr:row>46</xdr:row>
      <xdr:rowOff>247647</xdr:rowOff>
    </xdr:to>
    <xdr:sp macro="[0]!Sheet18.InfoButtons" textlink="">
      <xdr:nvSpPr>
        <xdr:cNvPr id="24" name="shp_SuppliesInfo4"/>
        <xdr:cNvSpPr/>
      </xdr:nvSpPr>
      <xdr:spPr>
        <a:xfrm>
          <a:off x="2019300" y="92297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44</xdr:row>
      <xdr:rowOff>85723</xdr:rowOff>
    </xdr:from>
    <xdr:to>
      <xdr:col>3</xdr:col>
      <xdr:colOff>1857374</xdr:colOff>
      <xdr:row>44</xdr:row>
      <xdr:rowOff>247647</xdr:rowOff>
    </xdr:to>
    <xdr:sp macro="[0]!Sheet18.InfoButtons" textlink="">
      <xdr:nvSpPr>
        <xdr:cNvPr id="25" name="shp_SuppliesInfo3"/>
        <xdr:cNvSpPr/>
      </xdr:nvSpPr>
      <xdr:spPr>
        <a:xfrm>
          <a:off x="2019300" y="94964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201930</xdr:colOff>
      <xdr:row>12</xdr:row>
      <xdr:rowOff>38100</xdr:rowOff>
    </xdr:from>
    <xdr:to>
      <xdr:col>29</xdr:col>
      <xdr:colOff>594360</xdr:colOff>
      <xdr:row>12</xdr:row>
      <xdr:rowOff>304800</xdr:rowOff>
    </xdr:to>
    <xdr:sp macro="[0]!AddNewCriteriaStaff" textlink="">
      <xdr:nvSpPr>
        <xdr:cNvPr id="26" name="shpAddRowStaff"/>
        <xdr:cNvSpPr/>
      </xdr:nvSpPr>
      <xdr:spPr>
        <a:xfrm>
          <a:off x="1173861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27"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twoCellAnchor>
    <xdr:from>
      <xdr:col>3</xdr:col>
      <xdr:colOff>1695450</xdr:colOff>
      <xdr:row>33</xdr:row>
      <xdr:rowOff>95250</xdr:rowOff>
    </xdr:from>
    <xdr:to>
      <xdr:col>3</xdr:col>
      <xdr:colOff>1857374</xdr:colOff>
      <xdr:row>33</xdr:row>
      <xdr:rowOff>257174</xdr:rowOff>
    </xdr:to>
    <xdr:sp macro="[0]!Sheet18.InfoButtons" textlink="">
      <xdr:nvSpPr>
        <xdr:cNvPr id="28" name="shp_PlanInfo6"/>
        <xdr:cNvSpPr/>
      </xdr:nvSpPr>
      <xdr:spPr>
        <a:xfrm>
          <a:off x="2023110" y="7067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95250</xdr:rowOff>
    </xdr:from>
    <xdr:to>
      <xdr:col>3</xdr:col>
      <xdr:colOff>1857374</xdr:colOff>
      <xdr:row>31</xdr:row>
      <xdr:rowOff>257174</xdr:rowOff>
    </xdr:to>
    <xdr:sp macro="[0]!Sheet18.InfoButtons" textlink="">
      <xdr:nvSpPr>
        <xdr:cNvPr id="29" name="shp_PlanInfo5"/>
        <xdr:cNvSpPr/>
      </xdr:nvSpPr>
      <xdr:spPr>
        <a:xfrm>
          <a:off x="2023110" y="76390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746760</xdr:colOff>
      <xdr:row>41</xdr:row>
      <xdr:rowOff>38100</xdr:rowOff>
    </xdr:from>
    <xdr:to>
      <xdr:col>30</xdr:col>
      <xdr:colOff>3810</xdr:colOff>
      <xdr:row>41</xdr:row>
      <xdr:rowOff>304800</xdr:rowOff>
    </xdr:to>
    <xdr:sp macro="[0]!DeleteCriteria.DeleteCriteria" textlink="">
      <xdr:nvSpPr>
        <xdr:cNvPr id="28" name="shpDeleteRowSupplies"/>
        <xdr:cNvSpPr/>
      </xdr:nvSpPr>
      <xdr:spPr>
        <a:xfrm>
          <a:off x="13487400" y="86106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36</xdr:row>
      <xdr:rowOff>38100</xdr:rowOff>
    </xdr:from>
    <xdr:to>
      <xdr:col>30</xdr:col>
      <xdr:colOff>3810</xdr:colOff>
      <xdr:row>36</xdr:row>
      <xdr:rowOff>304800</xdr:rowOff>
    </xdr:to>
    <xdr:sp macro="[0]!DeleteCriteria.DeleteCriteria" textlink="">
      <xdr:nvSpPr>
        <xdr:cNvPr id="31" name="shpDeleteRowSpace"/>
        <xdr:cNvSpPr/>
      </xdr:nvSpPr>
      <xdr:spPr>
        <a:xfrm>
          <a:off x="13487400" y="76962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23</xdr:row>
      <xdr:rowOff>38100</xdr:rowOff>
    </xdr:from>
    <xdr:to>
      <xdr:col>30</xdr:col>
      <xdr:colOff>3810</xdr:colOff>
      <xdr:row>23</xdr:row>
      <xdr:rowOff>304800</xdr:rowOff>
    </xdr:to>
    <xdr:sp macro="[0]!DeleteCriteria.DeleteCriteria" textlink="">
      <xdr:nvSpPr>
        <xdr:cNvPr id="32" name="shpDeleteRowPlans"/>
        <xdr:cNvSpPr/>
      </xdr:nvSpPr>
      <xdr:spPr>
        <a:xfrm>
          <a:off x="13487400" y="44958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754380</xdr:colOff>
      <xdr:row>12</xdr:row>
      <xdr:rowOff>38100</xdr:rowOff>
    </xdr:from>
    <xdr:to>
      <xdr:col>30</xdr:col>
      <xdr:colOff>11430</xdr:colOff>
      <xdr:row>12</xdr:row>
      <xdr:rowOff>304800</xdr:rowOff>
    </xdr:to>
    <xdr:sp macro="[0]!DeleteCriteria.DeleteCriteria" textlink="">
      <xdr:nvSpPr>
        <xdr:cNvPr id="33" name="shpDeleteRowStaff"/>
        <xdr:cNvSpPr/>
      </xdr:nvSpPr>
      <xdr:spPr>
        <a:xfrm>
          <a:off x="1349502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201930</xdr:colOff>
      <xdr:row>23</xdr:row>
      <xdr:rowOff>38100</xdr:rowOff>
    </xdr:from>
    <xdr:to>
      <xdr:col>29</xdr:col>
      <xdr:colOff>594360</xdr:colOff>
      <xdr:row>23</xdr:row>
      <xdr:rowOff>304800</xdr:rowOff>
    </xdr:to>
    <xdr:sp macro="[0]!AddNewCriteria" textlink="">
      <xdr:nvSpPr>
        <xdr:cNvPr id="4" name="shpAddRowPlans"/>
        <xdr:cNvSpPr/>
      </xdr:nvSpPr>
      <xdr:spPr>
        <a:xfrm>
          <a:off x="11738610" y="44958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201930</xdr:colOff>
      <xdr:row>41</xdr:row>
      <xdr:rowOff>38100</xdr:rowOff>
    </xdr:from>
    <xdr:to>
      <xdr:col>29</xdr:col>
      <xdr:colOff>594360</xdr:colOff>
      <xdr:row>41</xdr:row>
      <xdr:rowOff>304800</xdr:rowOff>
    </xdr:to>
    <xdr:sp macro="[0]!AddNewCriteria" textlink="">
      <xdr:nvSpPr>
        <xdr:cNvPr id="5" name="shpAddRowSupplies"/>
        <xdr:cNvSpPr/>
      </xdr:nvSpPr>
      <xdr:spPr>
        <a:xfrm>
          <a:off x="11738610" y="86106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19.InfoButtons" textlink="">
      <xdr:nvSpPr>
        <xdr:cNvPr id="6"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85727</xdr:rowOff>
    </xdr:from>
    <xdr:to>
      <xdr:col>3</xdr:col>
      <xdr:colOff>1857374</xdr:colOff>
      <xdr:row>25</xdr:row>
      <xdr:rowOff>247651</xdr:rowOff>
    </xdr:to>
    <xdr:sp macro="[0]!Sheet19.InfoButtons" textlink="">
      <xdr:nvSpPr>
        <xdr:cNvPr id="7" name="shp_PlanInfo1"/>
        <xdr:cNvSpPr/>
      </xdr:nvSpPr>
      <xdr:spPr>
        <a:xfrm>
          <a:off x="2023110" y="42386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85725</xdr:rowOff>
    </xdr:from>
    <xdr:to>
      <xdr:col>3</xdr:col>
      <xdr:colOff>1857374</xdr:colOff>
      <xdr:row>27</xdr:row>
      <xdr:rowOff>247649</xdr:rowOff>
    </xdr:to>
    <xdr:sp macro="[0]!Sheet19.InfoButtons" textlink="">
      <xdr:nvSpPr>
        <xdr:cNvPr id="8" name="shp_PlanInfo2"/>
        <xdr:cNvSpPr/>
      </xdr:nvSpPr>
      <xdr:spPr>
        <a:xfrm>
          <a:off x="2023110" y="4657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76200</xdr:rowOff>
    </xdr:from>
    <xdr:to>
      <xdr:col>3</xdr:col>
      <xdr:colOff>1857374</xdr:colOff>
      <xdr:row>31</xdr:row>
      <xdr:rowOff>238124</xdr:rowOff>
    </xdr:to>
    <xdr:sp macro="[0]!Sheet19.InfoButtons" textlink="">
      <xdr:nvSpPr>
        <xdr:cNvPr id="9" name="shp_PlanInfo4"/>
        <xdr:cNvSpPr/>
      </xdr:nvSpPr>
      <xdr:spPr>
        <a:xfrm>
          <a:off x="2023110" y="54864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33</xdr:row>
      <xdr:rowOff>95250</xdr:rowOff>
    </xdr:from>
    <xdr:to>
      <xdr:col>3</xdr:col>
      <xdr:colOff>1857374</xdr:colOff>
      <xdr:row>33</xdr:row>
      <xdr:rowOff>257174</xdr:rowOff>
    </xdr:to>
    <xdr:sp macro="[0]!Sheet19.InfoButtons" textlink="">
      <xdr:nvSpPr>
        <xdr:cNvPr id="10" name="shp_PlanInfo5"/>
        <xdr:cNvSpPr/>
      </xdr:nvSpPr>
      <xdr:spPr>
        <a:xfrm>
          <a:off x="2023110" y="59245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43</xdr:row>
      <xdr:rowOff>85725</xdr:rowOff>
    </xdr:from>
    <xdr:to>
      <xdr:col>3</xdr:col>
      <xdr:colOff>1857374</xdr:colOff>
      <xdr:row>43</xdr:row>
      <xdr:rowOff>247649</xdr:rowOff>
    </xdr:to>
    <xdr:sp macro="[0]!Sheet19.InfoButtons" textlink="">
      <xdr:nvSpPr>
        <xdr:cNvPr id="11" name="shp_SuppliesInfo1"/>
        <xdr:cNvSpPr/>
      </xdr:nvSpPr>
      <xdr:spPr>
        <a:xfrm>
          <a:off x="2023110" y="68294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57</xdr:row>
      <xdr:rowOff>85723</xdr:rowOff>
    </xdr:from>
    <xdr:to>
      <xdr:col>3</xdr:col>
      <xdr:colOff>1857374</xdr:colOff>
      <xdr:row>57</xdr:row>
      <xdr:rowOff>247647</xdr:rowOff>
    </xdr:to>
    <xdr:sp macro="[0]!Sheet19.InfoButtons" textlink="">
      <xdr:nvSpPr>
        <xdr:cNvPr id="12" name="shp_SuppliesInfo8"/>
        <xdr:cNvSpPr/>
      </xdr:nvSpPr>
      <xdr:spPr>
        <a:xfrm>
          <a:off x="2023110" y="9763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61</xdr:row>
      <xdr:rowOff>85723</xdr:rowOff>
    </xdr:from>
    <xdr:to>
      <xdr:col>3</xdr:col>
      <xdr:colOff>1857374</xdr:colOff>
      <xdr:row>61</xdr:row>
      <xdr:rowOff>247647</xdr:rowOff>
    </xdr:to>
    <xdr:sp macro="[0]!Sheet19.InfoButtons" textlink="">
      <xdr:nvSpPr>
        <xdr:cNvPr id="14" name="shp_SuppliesInfo10"/>
        <xdr:cNvSpPr/>
      </xdr:nvSpPr>
      <xdr:spPr>
        <a:xfrm>
          <a:off x="2023110" y="110204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20</xdr:row>
      <xdr:rowOff>104777</xdr:rowOff>
    </xdr:from>
    <xdr:to>
      <xdr:col>3</xdr:col>
      <xdr:colOff>1857374</xdr:colOff>
      <xdr:row>20</xdr:row>
      <xdr:rowOff>266701</xdr:rowOff>
    </xdr:to>
    <xdr:sp macro="[0]!Sheet19.InfoButtons" textlink="">
      <xdr:nvSpPr>
        <xdr:cNvPr id="15" name="shp_StaffInfo4"/>
        <xdr:cNvSpPr/>
      </xdr:nvSpPr>
      <xdr:spPr>
        <a:xfrm>
          <a:off x="2023110" y="33432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45</xdr:row>
      <xdr:rowOff>85723</xdr:rowOff>
    </xdr:from>
    <xdr:to>
      <xdr:col>3</xdr:col>
      <xdr:colOff>1857374</xdr:colOff>
      <xdr:row>45</xdr:row>
      <xdr:rowOff>247647</xdr:rowOff>
    </xdr:to>
    <xdr:sp macro="[0]!Sheet19.InfoButtons" textlink="">
      <xdr:nvSpPr>
        <xdr:cNvPr id="16" name="shp_SuppliesInfo2"/>
        <xdr:cNvSpPr/>
      </xdr:nvSpPr>
      <xdr:spPr>
        <a:xfrm>
          <a:off x="2023110" y="72485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47</xdr:row>
      <xdr:rowOff>85723</xdr:rowOff>
    </xdr:from>
    <xdr:to>
      <xdr:col>3</xdr:col>
      <xdr:colOff>1857374</xdr:colOff>
      <xdr:row>47</xdr:row>
      <xdr:rowOff>247647</xdr:rowOff>
    </xdr:to>
    <xdr:sp macro="[0]!Sheet19.InfoButtons" textlink="">
      <xdr:nvSpPr>
        <xdr:cNvPr id="17" name="shp_SuppliesInfo3"/>
        <xdr:cNvSpPr/>
      </xdr:nvSpPr>
      <xdr:spPr>
        <a:xfrm>
          <a:off x="2023110" y="76676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55</xdr:row>
      <xdr:rowOff>85723</xdr:rowOff>
    </xdr:from>
    <xdr:to>
      <xdr:col>3</xdr:col>
      <xdr:colOff>1857374</xdr:colOff>
      <xdr:row>55</xdr:row>
      <xdr:rowOff>247647</xdr:rowOff>
    </xdr:to>
    <xdr:sp macro="[0]!Sheet19.InfoButtons" textlink="">
      <xdr:nvSpPr>
        <xdr:cNvPr id="18" name="shp_SuppliesInfo7"/>
        <xdr:cNvSpPr/>
      </xdr:nvSpPr>
      <xdr:spPr>
        <a:xfrm>
          <a:off x="2023110" y="9344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59</xdr:row>
      <xdr:rowOff>95250</xdr:rowOff>
    </xdr:from>
    <xdr:to>
      <xdr:col>3</xdr:col>
      <xdr:colOff>1857374</xdr:colOff>
      <xdr:row>59</xdr:row>
      <xdr:rowOff>257174</xdr:rowOff>
    </xdr:to>
    <xdr:sp macro="[0]!Sheet19.InfoButtons" textlink="">
      <xdr:nvSpPr>
        <xdr:cNvPr id="19" name="shp_SuppliesInfo9"/>
        <xdr:cNvSpPr/>
      </xdr:nvSpPr>
      <xdr:spPr>
        <a:xfrm>
          <a:off x="2023110" y="101917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18</xdr:row>
      <xdr:rowOff>104777</xdr:rowOff>
    </xdr:from>
    <xdr:to>
      <xdr:col>3</xdr:col>
      <xdr:colOff>1857374</xdr:colOff>
      <xdr:row>18</xdr:row>
      <xdr:rowOff>266701</xdr:rowOff>
    </xdr:to>
    <xdr:sp macro="[0]!Sheet19.InfoButtons" textlink="">
      <xdr:nvSpPr>
        <xdr:cNvPr id="20" name="shp_StaffInfo3"/>
        <xdr:cNvSpPr/>
      </xdr:nvSpPr>
      <xdr:spPr>
        <a:xfrm>
          <a:off x="2023110" y="29241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76200</xdr:rowOff>
    </xdr:from>
    <xdr:to>
      <xdr:col>3</xdr:col>
      <xdr:colOff>1857374</xdr:colOff>
      <xdr:row>29</xdr:row>
      <xdr:rowOff>238124</xdr:rowOff>
    </xdr:to>
    <xdr:sp macro="[0]!Sheet19.InfoButtons" textlink="">
      <xdr:nvSpPr>
        <xdr:cNvPr id="21" name="shp_PlanInfo3"/>
        <xdr:cNvSpPr/>
      </xdr:nvSpPr>
      <xdr:spPr>
        <a:xfrm>
          <a:off x="2023110" y="50673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53</xdr:row>
      <xdr:rowOff>85723</xdr:rowOff>
    </xdr:from>
    <xdr:to>
      <xdr:col>3</xdr:col>
      <xdr:colOff>1857374</xdr:colOff>
      <xdr:row>53</xdr:row>
      <xdr:rowOff>247647</xdr:rowOff>
    </xdr:to>
    <xdr:sp macro="[0]!Sheet19.InfoButtons" textlink="">
      <xdr:nvSpPr>
        <xdr:cNvPr id="22" name="shp_SuppliesInfo6"/>
        <xdr:cNvSpPr/>
      </xdr:nvSpPr>
      <xdr:spPr>
        <a:xfrm>
          <a:off x="2023110" y="8924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51</xdr:row>
      <xdr:rowOff>85723</xdr:rowOff>
    </xdr:from>
    <xdr:to>
      <xdr:col>3</xdr:col>
      <xdr:colOff>1857374</xdr:colOff>
      <xdr:row>51</xdr:row>
      <xdr:rowOff>247647</xdr:rowOff>
    </xdr:to>
    <xdr:sp macro="[0]!Sheet19.InfoButtons" textlink="">
      <xdr:nvSpPr>
        <xdr:cNvPr id="23" name="shp_SuppliesInfo5"/>
        <xdr:cNvSpPr/>
      </xdr:nvSpPr>
      <xdr:spPr>
        <a:xfrm>
          <a:off x="2023110" y="85058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49</xdr:row>
      <xdr:rowOff>85723</xdr:rowOff>
    </xdr:from>
    <xdr:to>
      <xdr:col>3</xdr:col>
      <xdr:colOff>1857374</xdr:colOff>
      <xdr:row>49</xdr:row>
      <xdr:rowOff>247647</xdr:rowOff>
    </xdr:to>
    <xdr:sp macro="[0]!Sheet19.InfoButtons" textlink="">
      <xdr:nvSpPr>
        <xdr:cNvPr id="24" name="shp_SuppliesInfo4"/>
        <xdr:cNvSpPr/>
      </xdr:nvSpPr>
      <xdr:spPr>
        <a:xfrm>
          <a:off x="2023110" y="80867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104777</xdr:rowOff>
    </xdr:from>
    <xdr:to>
      <xdr:col>3</xdr:col>
      <xdr:colOff>1857374</xdr:colOff>
      <xdr:row>16</xdr:row>
      <xdr:rowOff>266701</xdr:rowOff>
    </xdr:to>
    <xdr:sp macro="[0]!Sheet19.InfoButtons" textlink="">
      <xdr:nvSpPr>
        <xdr:cNvPr id="25" name="shp_StaffInfo2"/>
        <xdr:cNvSpPr/>
      </xdr:nvSpPr>
      <xdr:spPr>
        <a:xfrm>
          <a:off x="2019300" y="30765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201930</xdr:colOff>
      <xdr:row>12</xdr:row>
      <xdr:rowOff>38100</xdr:rowOff>
    </xdr:from>
    <xdr:to>
      <xdr:col>29</xdr:col>
      <xdr:colOff>594360</xdr:colOff>
      <xdr:row>12</xdr:row>
      <xdr:rowOff>304800</xdr:rowOff>
    </xdr:to>
    <xdr:sp macro="[0]!AddNewCriteriaStaff" textlink="">
      <xdr:nvSpPr>
        <xdr:cNvPr id="26" name="shpAddRowStaff"/>
        <xdr:cNvSpPr/>
      </xdr:nvSpPr>
      <xdr:spPr>
        <a:xfrm>
          <a:off x="1173861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27"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a:t>
          </a:r>
          <a:r>
            <a:rPr lang="en-US" sz="900" b="1" baseline="0">
              <a:solidFill>
                <a:sysClr val="windowText" lastClr="000000"/>
              </a:solidFill>
              <a:latin typeface="Arial" panose="020B0604020202020204" pitchFamily="34" charset="0"/>
              <a:cs typeface="Arial" panose="020B0604020202020204" pitchFamily="34" charset="0"/>
            </a:rPr>
            <a:t> Page</a:t>
          </a:r>
          <a:endParaRPr lang="en-US" sz="9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26</xdr:col>
      <xdr:colOff>201930</xdr:colOff>
      <xdr:row>36</xdr:row>
      <xdr:rowOff>38100</xdr:rowOff>
    </xdr:from>
    <xdr:to>
      <xdr:col>29</xdr:col>
      <xdr:colOff>594360</xdr:colOff>
      <xdr:row>36</xdr:row>
      <xdr:rowOff>304800</xdr:rowOff>
    </xdr:to>
    <xdr:sp macro="[0]!AddNewCriteria" textlink="">
      <xdr:nvSpPr>
        <xdr:cNvPr id="29" name="shpAddRowSpace"/>
        <xdr:cNvSpPr/>
      </xdr:nvSpPr>
      <xdr:spPr>
        <a:xfrm>
          <a:off x="11738610" y="76962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38</xdr:row>
      <xdr:rowOff>85727</xdr:rowOff>
    </xdr:from>
    <xdr:to>
      <xdr:col>3</xdr:col>
      <xdr:colOff>1857374</xdr:colOff>
      <xdr:row>38</xdr:row>
      <xdr:rowOff>247651</xdr:rowOff>
    </xdr:to>
    <xdr:sp macro="[0]!Sheet14.InfoButtons" textlink="">
      <xdr:nvSpPr>
        <xdr:cNvPr id="30" name="shp_SpaceInfo1"/>
        <xdr:cNvSpPr/>
      </xdr:nvSpPr>
      <xdr:spPr>
        <a:xfrm>
          <a:off x="2023110" y="65627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731520</xdr:colOff>
      <xdr:row>22</xdr:row>
      <xdr:rowOff>38100</xdr:rowOff>
    </xdr:from>
    <xdr:to>
      <xdr:col>29</xdr:col>
      <xdr:colOff>2327910</xdr:colOff>
      <xdr:row>22</xdr:row>
      <xdr:rowOff>304800</xdr:rowOff>
    </xdr:to>
    <xdr:sp macro="[0]!DeleteCriteria.DeleteCriteria" textlink="">
      <xdr:nvSpPr>
        <xdr:cNvPr id="27" name="shpDeleteRowSupplies"/>
        <xdr:cNvSpPr/>
      </xdr:nvSpPr>
      <xdr:spPr>
        <a:xfrm>
          <a:off x="13472160" y="40005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731520</xdr:colOff>
      <xdr:row>17</xdr:row>
      <xdr:rowOff>38100</xdr:rowOff>
    </xdr:from>
    <xdr:to>
      <xdr:col>29</xdr:col>
      <xdr:colOff>2327910</xdr:colOff>
      <xdr:row>17</xdr:row>
      <xdr:rowOff>304800</xdr:rowOff>
    </xdr:to>
    <xdr:sp macro="[0]!DeleteCriteria.DeleteCriteria" textlink="">
      <xdr:nvSpPr>
        <xdr:cNvPr id="29" name="shpDeleteRowPlans"/>
        <xdr:cNvSpPr/>
      </xdr:nvSpPr>
      <xdr:spPr>
        <a:xfrm>
          <a:off x="13472160" y="30861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12</xdr:row>
      <xdr:rowOff>38100</xdr:rowOff>
    </xdr:from>
    <xdr:to>
      <xdr:col>30</xdr:col>
      <xdr:colOff>3810</xdr:colOff>
      <xdr:row>12</xdr:row>
      <xdr:rowOff>304800</xdr:rowOff>
    </xdr:to>
    <xdr:sp macro="[0]!DeleteCriteria.DeleteCriteria" textlink="">
      <xdr:nvSpPr>
        <xdr:cNvPr id="30" name="shpDeleteRowStaff"/>
        <xdr:cNvSpPr/>
      </xdr:nvSpPr>
      <xdr:spPr>
        <a:xfrm>
          <a:off x="1348740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201930</xdr:colOff>
      <xdr:row>22</xdr:row>
      <xdr:rowOff>38100</xdr:rowOff>
    </xdr:from>
    <xdr:to>
      <xdr:col>29</xdr:col>
      <xdr:colOff>594360</xdr:colOff>
      <xdr:row>22</xdr:row>
      <xdr:rowOff>304800</xdr:rowOff>
    </xdr:to>
    <xdr:sp macro="[0]!AddNewCriteria" textlink="">
      <xdr:nvSpPr>
        <xdr:cNvPr id="5" name="shpAddRowSupplies"/>
        <xdr:cNvSpPr/>
      </xdr:nvSpPr>
      <xdr:spPr>
        <a:xfrm>
          <a:off x="11738610" y="40005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20.InfoButtons" textlink="">
      <xdr:nvSpPr>
        <xdr:cNvPr id="6"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24</xdr:row>
      <xdr:rowOff>85725</xdr:rowOff>
    </xdr:from>
    <xdr:to>
      <xdr:col>3</xdr:col>
      <xdr:colOff>1857374</xdr:colOff>
      <xdr:row>24</xdr:row>
      <xdr:rowOff>247649</xdr:rowOff>
    </xdr:to>
    <xdr:sp macro="[0]!Sheet20.InfoButtons" textlink="">
      <xdr:nvSpPr>
        <xdr:cNvPr id="11" name="shp_SuppliesInfo1"/>
        <xdr:cNvSpPr/>
      </xdr:nvSpPr>
      <xdr:spPr>
        <a:xfrm>
          <a:off x="2023110" y="72485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37</xdr:row>
      <xdr:rowOff>85723</xdr:rowOff>
    </xdr:from>
    <xdr:to>
      <xdr:col>3</xdr:col>
      <xdr:colOff>1857374</xdr:colOff>
      <xdr:row>37</xdr:row>
      <xdr:rowOff>247647</xdr:rowOff>
    </xdr:to>
    <xdr:sp macro="[0]!Sheet20.InfoButtons" textlink="">
      <xdr:nvSpPr>
        <xdr:cNvPr id="12" name="shp_SuppliesInfo8"/>
        <xdr:cNvSpPr/>
      </xdr:nvSpPr>
      <xdr:spPr>
        <a:xfrm>
          <a:off x="2023110" y="101822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47</xdr:row>
      <xdr:rowOff>85723</xdr:rowOff>
    </xdr:from>
    <xdr:to>
      <xdr:col>3</xdr:col>
      <xdr:colOff>1857374</xdr:colOff>
      <xdr:row>47</xdr:row>
      <xdr:rowOff>247647</xdr:rowOff>
    </xdr:to>
    <xdr:sp macro="[0]!Sheet20.InfoButtons" textlink="">
      <xdr:nvSpPr>
        <xdr:cNvPr id="13" name="shp_SuppliesInfo13"/>
        <xdr:cNvSpPr/>
      </xdr:nvSpPr>
      <xdr:spPr>
        <a:xfrm>
          <a:off x="2023110" y="110204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26</xdr:row>
      <xdr:rowOff>85723</xdr:rowOff>
    </xdr:from>
    <xdr:to>
      <xdr:col>3</xdr:col>
      <xdr:colOff>1857374</xdr:colOff>
      <xdr:row>26</xdr:row>
      <xdr:rowOff>247647</xdr:rowOff>
    </xdr:to>
    <xdr:sp macro="[0]!Sheet20.InfoButtons" textlink="">
      <xdr:nvSpPr>
        <xdr:cNvPr id="15" name="shp_SuppliesInfo2"/>
        <xdr:cNvSpPr/>
      </xdr:nvSpPr>
      <xdr:spPr>
        <a:xfrm>
          <a:off x="2023110" y="76676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28</xdr:row>
      <xdr:rowOff>85723</xdr:rowOff>
    </xdr:from>
    <xdr:to>
      <xdr:col>3</xdr:col>
      <xdr:colOff>1857374</xdr:colOff>
      <xdr:row>28</xdr:row>
      <xdr:rowOff>247647</xdr:rowOff>
    </xdr:to>
    <xdr:sp macro="[0]!Sheet20.InfoButtons" textlink="">
      <xdr:nvSpPr>
        <xdr:cNvPr id="16" name="shp_SuppliesInfo3"/>
        <xdr:cNvSpPr/>
      </xdr:nvSpPr>
      <xdr:spPr>
        <a:xfrm>
          <a:off x="2023110" y="80867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35</xdr:row>
      <xdr:rowOff>85723</xdr:rowOff>
    </xdr:from>
    <xdr:to>
      <xdr:col>3</xdr:col>
      <xdr:colOff>1857374</xdr:colOff>
      <xdr:row>35</xdr:row>
      <xdr:rowOff>247647</xdr:rowOff>
    </xdr:to>
    <xdr:sp macro="[0]!Sheet20.InfoButtons" textlink="">
      <xdr:nvSpPr>
        <xdr:cNvPr id="17" name="shp_SuppliesInfo7"/>
        <xdr:cNvSpPr/>
      </xdr:nvSpPr>
      <xdr:spPr>
        <a:xfrm>
          <a:off x="2023110" y="97631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41</xdr:row>
      <xdr:rowOff>95250</xdr:rowOff>
    </xdr:from>
    <xdr:to>
      <xdr:col>3</xdr:col>
      <xdr:colOff>1857374</xdr:colOff>
      <xdr:row>41</xdr:row>
      <xdr:rowOff>257174</xdr:rowOff>
    </xdr:to>
    <xdr:sp macro="[0]!Sheet20.InfoButtons" textlink="">
      <xdr:nvSpPr>
        <xdr:cNvPr id="18" name="shp_SuppliesInfo10"/>
        <xdr:cNvSpPr/>
      </xdr:nvSpPr>
      <xdr:spPr>
        <a:xfrm>
          <a:off x="2023110" y="106108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33</xdr:row>
      <xdr:rowOff>85723</xdr:rowOff>
    </xdr:from>
    <xdr:to>
      <xdr:col>3</xdr:col>
      <xdr:colOff>1857374</xdr:colOff>
      <xdr:row>33</xdr:row>
      <xdr:rowOff>247647</xdr:rowOff>
    </xdr:to>
    <xdr:sp macro="[0]!Sheet20.InfoButtons" textlink="">
      <xdr:nvSpPr>
        <xdr:cNvPr id="21" name="shp_SuppliesInfo6"/>
        <xdr:cNvSpPr/>
      </xdr:nvSpPr>
      <xdr:spPr>
        <a:xfrm>
          <a:off x="2023110" y="9344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85723</xdr:rowOff>
    </xdr:from>
    <xdr:to>
      <xdr:col>3</xdr:col>
      <xdr:colOff>1857374</xdr:colOff>
      <xdr:row>31</xdr:row>
      <xdr:rowOff>247647</xdr:rowOff>
    </xdr:to>
    <xdr:sp macro="[0]!Sheet20.InfoButtons" textlink="">
      <xdr:nvSpPr>
        <xdr:cNvPr id="22" name="shp_SuppliesInfo5"/>
        <xdr:cNvSpPr/>
      </xdr:nvSpPr>
      <xdr:spPr>
        <a:xfrm>
          <a:off x="2023110" y="8924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39</xdr:row>
      <xdr:rowOff>95250</xdr:rowOff>
    </xdr:from>
    <xdr:to>
      <xdr:col>3</xdr:col>
      <xdr:colOff>1857374</xdr:colOff>
      <xdr:row>39</xdr:row>
      <xdr:rowOff>257174</xdr:rowOff>
    </xdr:to>
    <xdr:sp macro="[0]!Sheet20.InfoButtons" textlink="">
      <xdr:nvSpPr>
        <xdr:cNvPr id="25" name="shp_SuppliesInfo9"/>
        <xdr:cNvSpPr/>
      </xdr:nvSpPr>
      <xdr:spPr>
        <a:xfrm>
          <a:off x="2019300" y="69151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201930</xdr:colOff>
      <xdr:row>12</xdr:row>
      <xdr:rowOff>38100</xdr:rowOff>
    </xdr:from>
    <xdr:to>
      <xdr:col>29</xdr:col>
      <xdr:colOff>594360</xdr:colOff>
      <xdr:row>12</xdr:row>
      <xdr:rowOff>304800</xdr:rowOff>
    </xdr:to>
    <xdr:sp macro="[0]!AddNewCriteriaStaff" textlink="">
      <xdr:nvSpPr>
        <xdr:cNvPr id="19" name="shpAddRowStaff"/>
        <xdr:cNvSpPr/>
      </xdr:nvSpPr>
      <xdr:spPr>
        <a:xfrm>
          <a:off x="1173861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20"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a:t>
          </a:r>
          <a:r>
            <a:rPr lang="en-US" sz="900" b="1" baseline="0">
              <a:solidFill>
                <a:sysClr val="windowText" lastClr="000000"/>
              </a:solidFill>
              <a:latin typeface="Arial" panose="020B0604020202020204" pitchFamily="34" charset="0"/>
              <a:cs typeface="Arial" panose="020B0604020202020204" pitchFamily="34" charset="0"/>
            </a:rPr>
            <a:t> Page</a:t>
          </a:r>
          <a:endParaRPr lang="en-US" sz="9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26</xdr:col>
      <xdr:colOff>201930</xdr:colOff>
      <xdr:row>17</xdr:row>
      <xdr:rowOff>38100</xdr:rowOff>
    </xdr:from>
    <xdr:to>
      <xdr:col>29</xdr:col>
      <xdr:colOff>594360</xdr:colOff>
      <xdr:row>17</xdr:row>
      <xdr:rowOff>304800</xdr:rowOff>
    </xdr:to>
    <xdr:sp macro="[0]!AddNewCriteria" textlink="">
      <xdr:nvSpPr>
        <xdr:cNvPr id="24" name="shpAddRowPlans"/>
        <xdr:cNvSpPr/>
      </xdr:nvSpPr>
      <xdr:spPr>
        <a:xfrm>
          <a:off x="11738610" y="30861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19</xdr:row>
      <xdr:rowOff>85727</xdr:rowOff>
    </xdr:from>
    <xdr:to>
      <xdr:col>3</xdr:col>
      <xdr:colOff>1857374</xdr:colOff>
      <xdr:row>19</xdr:row>
      <xdr:rowOff>247651</xdr:rowOff>
    </xdr:to>
    <xdr:sp macro="[0]!Sheet19.InfoButtons" textlink="">
      <xdr:nvSpPr>
        <xdr:cNvPr id="26" name="shp_PlanInfo1"/>
        <xdr:cNvSpPr/>
      </xdr:nvSpPr>
      <xdr:spPr>
        <a:xfrm>
          <a:off x="2023110" y="49625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45</xdr:row>
      <xdr:rowOff>85723</xdr:rowOff>
    </xdr:from>
    <xdr:to>
      <xdr:col>3</xdr:col>
      <xdr:colOff>1857374</xdr:colOff>
      <xdr:row>45</xdr:row>
      <xdr:rowOff>247647</xdr:rowOff>
    </xdr:to>
    <xdr:sp macro="[0]!Sheet20.InfoButtons" textlink="">
      <xdr:nvSpPr>
        <xdr:cNvPr id="31" name="shp_SuppliesInfo12"/>
        <xdr:cNvSpPr/>
      </xdr:nvSpPr>
      <xdr:spPr>
        <a:xfrm>
          <a:off x="2023110" y="98012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43</xdr:row>
      <xdr:rowOff>85723</xdr:rowOff>
    </xdr:from>
    <xdr:to>
      <xdr:col>3</xdr:col>
      <xdr:colOff>1857374</xdr:colOff>
      <xdr:row>43</xdr:row>
      <xdr:rowOff>247647</xdr:rowOff>
    </xdr:to>
    <xdr:sp macro="[0]!Sheet20.InfoButtons" textlink="">
      <xdr:nvSpPr>
        <xdr:cNvPr id="32" name="shp_SuppliesInfo11"/>
        <xdr:cNvSpPr/>
      </xdr:nvSpPr>
      <xdr:spPr>
        <a:xfrm>
          <a:off x="2023110" y="102203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29</xdr:col>
      <xdr:colOff>739140</xdr:colOff>
      <xdr:row>38</xdr:row>
      <xdr:rowOff>38100</xdr:rowOff>
    </xdr:from>
    <xdr:to>
      <xdr:col>29</xdr:col>
      <xdr:colOff>2335530</xdr:colOff>
      <xdr:row>38</xdr:row>
      <xdr:rowOff>304800</xdr:rowOff>
    </xdr:to>
    <xdr:sp macro="[0]!DeleteCriteria.DeleteCriteria" textlink="">
      <xdr:nvSpPr>
        <xdr:cNvPr id="30" name="shpDeleteRowSupplies"/>
        <xdr:cNvSpPr/>
      </xdr:nvSpPr>
      <xdr:spPr>
        <a:xfrm>
          <a:off x="13479780" y="76581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17</xdr:row>
      <xdr:rowOff>38100</xdr:rowOff>
    </xdr:from>
    <xdr:to>
      <xdr:col>29</xdr:col>
      <xdr:colOff>2335530</xdr:colOff>
      <xdr:row>17</xdr:row>
      <xdr:rowOff>304800</xdr:rowOff>
    </xdr:to>
    <xdr:sp macro="[0]!DeleteCriteria.DeleteCriteria" textlink="">
      <xdr:nvSpPr>
        <xdr:cNvPr id="35" name="shpDeleteRowPlans"/>
        <xdr:cNvSpPr/>
      </xdr:nvSpPr>
      <xdr:spPr>
        <a:xfrm>
          <a:off x="13479780" y="30861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739140</xdr:colOff>
      <xdr:row>12</xdr:row>
      <xdr:rowOff>38100</xdr:rowOff>
    </xdr:from>
    <xdr:to>
      <xdr:col>29</xdr:col>
      <xdr:colOff>2335530</xdr:colOff>
      <xdr:row>12</xdr:row>
      <xdr:rowOff>304800</xdr:rowOff>
    </xdr:to>
    <xdr:sp macro="[0]!DeleteCriteria.DeleteCriteria" textlink="">
      <xdr:nvSpPr>
        <xdr:cNvPr id="36" name="shpDeleteRowStaff"/>
        <xdr:cNvSpPr/>
      </xdr:nvSpPr>
      <xdr:spPr>
        <a:xfrm>
          <a:off x="1347978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209550</xdr:colOff>
      <xdr:row>17</xdr:row>
      <xdr:rowOff>38100</xdr:rowOff>
    </xdr:from>
    <xdr:to>
      <xdr:col>29</xdr:col>
      <xdr:colOff>601980</xdr:colOff>
      <xdr:row>17</xdr:row>
      <xdr:rowOff>304800</xdr:rowOff>
    </xdr:to>
    <xdr:sp macro="[0]!AddNewCriteria" textlink="">
      <xdr:nvSpPr>
        <xdr:cNvPr id="4" name="shpAddRowPlans"/>
        <xdr:cNvSpPr/>
      </xdr:nvSpPr>
      <xdr:spPr>
        <a:xfrm>
          <a:off x="11746230" y="30861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26</xdr:col>
      <xdr:colOff>209550</xdr:colOff>
      <xdr:row>38</xdr:row>
      <xdr:rowOff>38100</xdr:rowOff>
    </xdr:from>
    <xdr:to>
      <xdr:col>29</xdr:col>
      <xdr:colOff>601980</xdr:colOff>
      <xdr:row>38</xdr:row>
      <xdr:rowOff>304800</xdr:rowOff>
    </xdr:to>
    <xdr:sp macro="[0]!AddNewCriteria" textlink="">
      <xdr:nvSpPr>
        <xdr:cNvPr id="5" name="shpAddRowSupplies"/>
        <xdr:cNvSpPr/>
      </xdr:nvSpPr>
      <xdr:spPr>
        <a:xfrm>
          <a:off x="11746230" y="76581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21.InfoButtons" textlink="">
      <xdr:nvSpPr>
        <xdr:cNvPr id="6"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19</xdr:row>
      <xdr:rowOff>85727</xdr:rowOff>
    </xdr:from>
    <xdr:to>
      <xdr:col>3</xdr:col>
      <xdr:colOff>1857374</xdr:colOff>
      <xdr:row>19</xdr:row>
      <xdr:rowOff>247651</xdr:rowOff>
    </xdr:to>
    <xdr:sp macro="[0]!Sheet21.InfoButtons" textlink="">
      <xdr:nvSpPr>
        <xdr:cNvPr id="7" name="shp_PlanInfo1"/>
        <xdr:cNvSpPr/>
      </xdr:nvSpPr>
      <xdr:spPr>
        <a:xfrm>
          <a:off x="2023110" y="46577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85725</xdr:rowOff>
    </xdr:from>
    <xdr:to>
      <xdr:col>3</xdr:col>
      <xdr:colOff>1857374</xdr:colOff>
      <xdr:row>29</xdr:row>
      <xdr:rowOff>247649</xdr:rowOff>
    </xdr:to>
    <xdr:sp macro="[0]!Sheet21.InfoButtons" textlink="">
      <xdr:nvSpPr>
        <xdr:cNvPr id="8" name="shp_PlanInfo6"/>
        <xdr:cNvSpPr/>
      </xdr:nvSpPr>
      <xdr:spPr>
        <a:xfrm>
          <a:off x="2023110" y="5076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33</xdr:row>
      <xdr:rowOff>76200</xdr:rowOff>
    </xdr:from>
    <xdr:to>
      <xdr:col>3</xdr:col>
      <xdr:colOff>1857374</xdr:colOff>
      <xdr:row>33</xdr:row>
      <xdr:rowOff>238124</xdr:rowOff>
    </xdr:to>
    <xdr:sp macro="[0]!Sheet21.InfoButtons" textlink="">
      <xdr:nvSpPr>
        <xdr:cNvPr id="9" name="shp_PlanInfo8"/>
        <xdr:cNvSpPr/>
      </xdr:nvSpPr>
      <xdr:spPr>
        <a:xfrm>
          <a:off x="2023110" y="59055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35</xdr:row>
      <xdr:rowOff>95250</xdr:rowOff>
    </xdr:from>
    <xdr:to>
      <xdr:col>3</xdr:col>
      <xdr:colOff>1857374</xdr:colOff>
      <xdr:row>35</xdr:row>
      <xdr:rowOff>257174</xdr:rowOff>
    </xdr:to>
    <xdr:sp macro="[0]!Sheet21.InfoButtons" textlink="">
      <xdr:nvSpPr>
        <xdr:cNvPr id="10" name="shp_PlanInfo9"/>
        <xdr:cNvSpPr/>
      </xdr:nvSpPr>
      <xdr:spPr>
        <a:xfrm>
          <a:off x="2023110" y="63436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40</xdr:row>
      <xdr:rowOff>85725</xdr:rowOff>
    </xdr:from>
    <xdr:to>
      <xdr:col>3</xdr:col>
      <xdr:colOff>1857374</xdr:colOff>
      <xdr:row>40</xdr:row>
      <xdr:rowOff>247649</xdr:rowOff>
    </xdr:to>
    <xdr:sp macro="[0]!Sheet21.InfoButtons" textlink="">
      <xdr:nvSpPr>
        <xdr:cNvPr id="11" name="shp_SuppliesInfo1"/>
        <xdr:cNvSpPr/>
      </xdr:nvSpPr>
      <xdr:spPr>
        <a:xfrm>
          <a:off x="2023110" y="72485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56</xdr:row>
      <xdr:rowOff>85723</xdr:rowOff>
    </xdr:from>
    <xdr:to>
      <xdr:col>3</xdr:col>
      <xdr:colOff>1857374</xdr:colOff>
      <xdr:row>56</xdr:row>
      <xdr:rowOff>247647</xdr:rowOff>
    </xdr:to>
    <xdr:sp macro="[0]!Sheet21.InfoButtons" textlink="">
      <xdr:nvSpPr>
        <xdr:cNvPr id="12" name="shp_SuppliesInfo10"/>
        <xdr:cNvSpPr/>
      </xdr:nvSpPr>
      <xdr:spPr>
        <a:xfrm>
          <a:off x="2023110" y="101822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60</xdr:row>
      <xdr:rowOff>85723</xdr:rowOff>
    </xdr:from>
    <xdr:to>
      <xdr:col>3</xdr:col>
      <xdr:colOff>1857374</xdr:colOff>
      <xdr:row>60</xdr:row>
      <xdr:rowOff>247647</xdr:rowOff>
    </xdr:to>
    <xdr:sp macro="[0]!Sheet21.InfoButtons" textlink="">
      <xdr:nvSpPr>
        <xdr:cNvPr id="13" name="shp_SuppliesInfo12"/>
        <xdr:cNvSpPr/>
      </xdr:nvSpPr>
      <xdr:spPr>
        <a:xfrm>
          <a:off x="2023110" y="110204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42</xdr:row>
      <xdr:rowOff>85723</xdr:rowOff>
    </xdr:from>
    <xdr:to>
      <xdr:col>3</xdr:col>
      <xdr:colOff>1857374</xdr:colOff>
      <xdr:row>42</xdr:row>
      <xdr:rowOff>247647</xdr:rowOff>
    </xdr:to>
    <xdr:sp macro="[0]!Sheet21.InfoButtons" textlink="">
      <xdr:nvSpPr>
        <xdr:cNvPr id="15" name="shp_SuppliesInfo2"/>
        <xdr:cNvSpPr/>
      </xdr:nvSpPr>
      <xdr:spPr>
        <a:xfrm>
          <a:off x="2023110" y="76676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44</xdr:row>
      <xdr:rowOff>85723</xdr:rowOff>
    </xdr:from>
    <xdr:to>
      <xdr:col>3</xdr:col>
      <xdr:colOff>1857374</xdr:colOff>
      <xdr:row>44</xdr:row>
      <xdr:rowOff>247647</xdr:rowOff>
    </xdr:to>
    <xdr:sp macro="[0]!Sheet21.InfoButtons" textlink="">
      <xdr:nvSpPr>
        <xdr:cNvPr id="16" name="shp_SuppliesInfo3"/>
        <xdr:cNvSpPr/>
      </xdr:nvSpPr>
      <xdr:spPr>
        <a:xfrm>
          <a:off x="2023110" y="80867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58</xdr:row>
      <xdr:rowOff>95250</xdr:rowOff>
    </xdr:from>
    <xdr:to>
      <xdr:col>3</xdr:col>
      <xdr:colOff>1857374</xdr:colOff>
      <xdr:row>58</xdr:row>
      <xdr:rowOff>257174</xdr:rowOff>
    </xdr:to>
    <xdr:sp macro="[0]!Sheet21.InfoButtons" textlink="">
      <xdr:nvSpPr>
        <xdr:cNvPr id="18" name="shp_SuppliesInfo11"/>
        <xdr:cNvSpPr/>
      </xdr:nvSpPr>
      <xdr:spPr>
        <a:xfrm>
          <a:off x="2023110" y="1061085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76200</xdr:rowOff>
    </xdr:from>
    <xdr:to>
      <xdr:col>3</xdr:col>
      <xdr:colOff>1857374</xdr:colOff>
      <xdr:row>31</xdr:row>
      <xdr:rowOff>238124</xdr:rowOff>
    </xdr:to>
    <xdr:sp macro="[0]!Sheet21.InfoButtons" textlink="">
      <xdr:nvSpPr>
        <xdr:cNvPr id="20" name="shp_PlanInfo7"/>
        <xdr:cNvSpPr/>
      </xdr:nvSpPr>
      <xdr:spPr>
        <a:xfrm>
          <a:off x="2023110" y="5486400"/>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53</xdr:row>
      <xdr:rowOff>85723</xdr:rowOff>
    </xdr:from>
    <xdr:to>
      <xdr:col>3</xdr:col>
      <xdr:colOff>1857374</xdr:colOff>
      <xdr:row>53</xdr:row>
      <xdr:rowOff>247647</xdr:rowOff>
    </xdr:to>
    <xdr:sp macro="[0]!Sheet21.InfoButtons" textlink="">
      <xdr:nvSpPr>
        <xdr:cNvPr id="21" name="shp_SuppliesInfo8"/>
        <xdr:cNvSpPr/>
      </xdr:nvSpPr>
      <xdr:spPr>
        <a:xfrm>
          <a:off x="2023110" y="93440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51</xdr:row>
      <xdr:rowOff>85723</xdr:rowOff>
    </xdr:from>
    <xdr:to>
      <xdr:col>3</xdr:col>
      <xdr:colOff>1857374</xdr:colOff>
      <xdr:row>51</xdr:row>
      <xdr:rowOff>247647</xdr:rowOff>
    </xdr:to>
    <xdr:sp macro="[0]!Sheet21.InfoButtons" textlink="">
      <xdr:nvSpPr>
        <xdr:cNvPr id="22" name="shp_SuppliesInfo7"/>
        <xdr:cNvSpPr/>
      </xdr:nvSpPr>
      <xdr:spPr>
        <a:xfrm>
          <a:off x="2023110" y="8924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85725</xdr:rowOff>
    </xdr:from>
    <xdr:to>
      <xdr:col>3</xdr:col>
      <xdr:colOff>1857374</xdr:colOff>
      <xdr:row>27</xdr:row>
      <xdr:rowOff>247649</xdr:rowOff>
    </xdr:to>
    <xdr:sp macro="[0]!Sheet21.InfoButtons" textlink="">
      <xdr:nvSpPr>
        <xdr:cNvPr id="25" name="shp_PlanInfo5"/>
        <xdr:cNvSpPr/>
      </xdr:nvSpPr>
      <xdr:spPr>
        <a:xfrm>
          <a:off x="2019300" y="44291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85725</xdr:rowOff>
    </xdr:from>
    <xdr:to>
      <xdr:col>3</xdr:col>
      <xdr:colOff>1857374</xdr:colOff>
      <xdr:row>25</xdr:row>
      <xdr:rowOff>247649</xdr:rowOff>
    </xdr:to>
    <xdr:sp macro="[0]!Sheet21.InfoButtons" textlink="">
      <xdr:nvSpPr>
        <xdr:cNvPr id="26" name="shp_PlanInfo4"/>
        <xdr:cNvSpPr/>
      </xdr:nvSpPr>
      <xdr:spPr>
        <a:xfrm>
          <a:off x="2019300" y="46958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23</xdr:row>
      <xdr:rowOff>85725</xdr:rowOff>
    </xdr:from>
    <xdr:to>
      <xdr:col>3</xdr:col>
      <xdr:colOff>1857374</xdr:colOff>
      <xdr:row>23</xdr:row>
      <xdr:rowOff>247649</xdr:rowOff>
    </xdr:to>
    <xdr:sp macro="[0]!Sheet21.InfoButtons" textlink="">
      <xdr:nvSpPr>
        <xdr:cNvPr id="27" name="shp_PlanInfo3"/>
        <xdr:cNvSpPr/>
      </xdr:nvSpPr>
      <xdr:spPr>
        <a:xfrm>
          <a:off x="2019300" y="49625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21</xdr:row>
      <xdr:rowOff>85725</xdr:rowOff>
    </xdr:from>
    <xdr:to>
      <xdr:col>3</xdr:col>
      <xdr:colOff>1857374</xdr:colOff>
      <xdr:row>21</xdr:row>
      <xdr:rowOff>247649</xdr:rowOff>
    </xdr:to>
    <xdr:sp macro="[0]!Sheet21.InfoButtons" textlink="">
      <xdr:nvSpPr>
        <xdr:cNvPr id="28" name="shp_PlanInfo2"/>
        <xdr:cNvSpPr/>
      </xdr:nvSpPr>
      <xdr:spPr>
        <a:xfrm>
          <a:off x="2019300" y="52292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49</xdr:row>
      <xdr:rowOff>85723</xdr:rowOff>
    </xdr:from>
    <xdr:to>
      <xdr:col>3</xdr:col>
      <xdr:colOff>1857374</xdr:colOff>
      <xdr:row>49</xdr:row>
      <xdr:rowOff>247647</xdr:rowOff>
    </xdr:to>
    <xdr:sp macro="[0]!Sheet21.InfoButtons" textlink="">
      <xdr:nvSpPr>
        <xdr:cNvPr id="29" name="shp_SuppliesInfo6"/>
        <xdr:cNvSpPr/>
      </xdr:nvSpPr>
      <xdr:spPr>
        <a:xfrm>
          <a:off x="2019300" y="98012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47</xdr:row>
      <xdr:rowOff>85723</xdr:rowOff>
    </xdr:from>
    <xdr:to>
      <xdr:col>3</xdr:col>
      <xdr:colOff>1857374</xdr:colOff>
      <xdr:row>47</xdr:row>
      <xdr:rowOff>247647</xdr:rowOff>
    </xdr:to>
    <xdr:sp macro="[0]!Sheet21.InfoButtons" textlink="">
      <xdr:nvSpPr>
        <xdr:cNvPr id="31" name="shp_SuppliesInfo5"/>
        <xdr:cNvSpPr/>
      </xdr:nvSpPr>
      <xdr:spPr>
        <a:xfrm>
          <a:off x="2019300" y="103346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12</xdr:row>
      <xdr:rowOff>38100</xdr:rowOff>
    </xdr:from>
    <xdr:to>
      <xdr:col>29</xdr:col>
      <xdr:colOff>601980</xdr:colOff>
      <xdr:row>12</xdr:row>
      <xdr:rowOff>304800</xdr:rowOff>
    </xdr:to>
    <xdr:sp macro="[0]!AddNewCriteriaStaff" textlink="">
      <xdr:nvSpPr>
        <xdr:cNvPr id="32" name="shpAddRowStaff"/>
        <xdr:cNvSpPr/>
      </xdr:nvSpPr>
      <xdr:spPr>
        <a:xfrm>
          <a:off x="1174623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33"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29</xdr:col>
      <xdr:colOff>746760</xdr:colOff>
      <xdr:row>23</xdr:row>
      <xdr:rowOff>38100</xdr:rowOff>
    </xdr:from>
    <xdr:to>
      <xdr:col>30</xdr:col>
      <xdr:colOff>3810</xdr:colOff>
      <xdr:row>23</xdr:row>
      <xdr:rowOff>304800</xdr:rowOff>
    </xdr:to>
    <xdr:sp macro="[0]!DeleteCriteria.DeleteCriteria" textlink="">
      <xdr:nvSpPr>
        <xdr:cNvPr id="20" name="shpDeleteRowSupplies"/>
        <xdr:cNvSpPr/>
      </xdr:nvSpPr>
      <xdr:spPr>
        <a:xfrm>
          <a:off x="13487400" y="43434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12</xdr:row>
      <xdr:rowOff>30480</xdr:rowOff>
    </xdr:from>
    <xdr:to>
      <xdr:col>30</xdr:col>
      <xdr:colOff>3810</xdr:colOff>
      <xdr:row>12</xdr:row>
      <xdr:rowOff>297180</xdr:rowOff>
    </xdr:to>
    <xdr:sp macro="[0]!DeleteCriteria.DeleteCriteria" textlink="">
      <xdr:nvSpPr>
        <xdr:cNvPr id="28" name="shpDeleteRowStaff"/>
        <xdr:cNvSpPr/>
      </xdr:nvSpPr>
      <xdr:spPr>
        <a:xfrm>
          <a:off x="13487400" y="216408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217170</xdr:colOff>
      <xdr:row>23</xdr:row>
      <xdr:rowOff>38100</xdr:rowOff>
    </xdr:from>
    <xdr:to>
      <xdr:col>29</xdr:col>
      <xdr:colOff>609600</xdr:colOff>
      <xdr:row>23</xdr:row>
      <xdr:rowOff>304800</xdr:rowOff>
    </xdr:to>
    <xdr:sp macro="[0]!AddNewCriteria" textlink="">
      <xdr:nvSpPr>
        <xdr:cNvPr id="5" name="shpAddRowSupplies"/>
        <xdr:cNvSpPr/>
      </xdr:nvSpPr>
      <xdr:spPr>
        <a:xfrm>
          <a:off x="11753850" y="43434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22.InfoButtons" textlink="">
      <xdr:nvSpPr>
        <xdr:cNvPr id="6"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25</xdr:row>
      <xdr:rowOff>85725</xdr:rowOff>
    </xdr:from>
    <xdr:to>
      <xdr:col>3</xdr:col>
      <xdr:colOff>1857374</xdr:colOff>
      <xdr:row>25</xdr:row>
      <xdr:rowOff>247649</xdr:rowOff>
    </xdr:to>
    <xdr:sp macro="[0]!Sheet22.InfoButtons" textlink="">
      <xdr:nvSpPr>
        <xdr:cNvPr id="11" name="shp_SuppliesInfo1"/>
        <xdr:cNvSpPr/>
      </xdr:nvSpPr>
      <xdr:spPr>
        <a:xfrm>
          <a:off x="2023110" y="72485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20</xdr:row>
      <xdr:rowOff>104777</xdr:rowOff>
    </xdr:from>
    <xdr:to>
      <xdr:col>3</xdr:col>
      <xdr:colOff>1857374</xdr:colOff>
      <xdr:row>20</xdr:row>
      <xdr:rowOff>266701</xdr:rowOff>
    </xdr:to>
    <xdr:sp macro="[0]!Sheet22.InfoButtons" textlink="">
      <xdr:nvSpPr>
        <xdr:cNvPr id="14" name="shp_StaffInfo4"/>
        <xdr:cNvSpPr/>
      </xdr:nvSpPr>
      <xdr:spPr>
        <a:xfrm>
          <a:off x="2023110" y="37623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85723</xdr:rowOff>
    </xdr:from>
    <xdr:to>
      <xdr:col>3</xdr:col>
      <xdr:colOff>1857374</xdr:colOff>
      <xdr:row>27</xdr:row>
      <xdr:rowOff>247647</xdr:rowOff>
    </xdr:to>
    <xdr:sp macro="[0]!Sheet22.InfoButtons" textlink="">
      <xdr:nvSpPr>
        <xdr:cNvPr id="15" name="shp_SuppliesInfo2"/>
        <xdr:cNvSpPr/>
      </xdr:nvSpPr>
      <xdr:spPr>
        <a:xfrm>
          <a:off x="2023110" y="76676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85723</xdr:rowOff>
    </xdr:from>
    <xdr:to>
      <xdr:col>3</xdr:col>
      <xdr:colOff>1857374</xdr:colOff>
      <xdr:row>29</xdr:row>
      <xdr:rowOff>247647</xdr:rowOff>
    </xdr:to>
    <xdr:sp macro="[0]!Sheet22.InfoButtons" textlink="">
      <xdr:nvSpPr>
        <xdr:cNvPr id="16" name="shp_SuppliesInfo3"/>
        <xdr:cNvSpPr/>
      </xdr:nvSpPr>
      <xdr:spPr>
        <a:xfrm>
          <a:off x="2023110" y="80867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18</xdr:row>
      <xdr:rowOff>104777</xdr:rowOff>
    </xdr:from>
    <xdr:to>
      <xdr:col>3</xdr:col>
      <xdr:colOff>1857374</xdr:colOff>
      <xdr:row>18</xdr:row>
      <xdr:rowOff>266701</xdr:rowOff>
    </xdr:to>
    <xdr:sp macro="[0]!Sheet22.InfoButtons" textlink="">
      <xdr:nvSpPr>
        <xdr:cNvPr id="19" name="shp_StaffInfo3"/>
        <xdr:cNvSpPr/>
      </xdr:nvSpPr>
      <xdr:spPr>
        <a:xfrm>
          <a:off x="2023110" y="33432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33</xdr:row>
      <xdr:rowOff>85723</xdr:rowOff>
    </xdr:from>
    <xdr:to>
      <xdr:col>3</xdr:col>
      <xdr:colOff>1857374</xdr:colOff>
      <xdr:row>33</xdr:row>
      <xdr:rowOff>247647</xdr:rowOff>
    </xdr:to>
    <xdr:sp macro="[0]!Sheet22.InfoButtons" textlink="">
      <xdr:nvSpPr>
        <xdr:cNvPr id="22" name="shp_SuppliesInfo5"/>
        <xdr:cNvSpPr/>
      </xdr:nvSpPr>
      <xdr:spPr>
        <a:xfrm>
          <a:off x="2023110" y="8924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31</xdr:row>
      <xdr:rowOff>85723</xdr:rowOff>
    </xdr:from>
    <xdr:to>
      <xdr:col>3</xdr:col>
      <xdr:colOff>1857374</xdr:colOff>
      <xdr:row>31</xdr:row>
      <xdr:rowOff>247647</xdr:rowOff>
    </xdr:to>
    <xdr:sp macro="[0]!Sheet22.InfoButtons" textlink="">
      <xdr:nvSpPr>
        <xdr:cNvPr id="23" name="shp_SuppliesInfo4"/>
        <xdr:cNvSpPr/>
      </xdr:nvSpPr>
      <xdr:spPr>
        <a:xfrm>
          <a:off x="2023110" y="85058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104777</xdr:rowOff>
    </xdr:from>
    <xdr:to>
      <xdr:col>3</xdr:col>
      <xdr:colOff>1857374</xdr:colOff>
      <xdr:row>16</xdr:row>
      <xdr:rowOff>266701</xdr:rowOff>
    </xdr:to>
    <xdr:sp macro="[0]!Sheet22.InfoButtons" textlink="">
      <xdr:nvSpPr>
        <xdr:cNvPr id="24" name="shp_StaffInfo2"/>
        <xdr:cNvSpPr/>
      </xdr:nvSpPr>
      <xdr:spPr>
        <a:xfrm>
          <a:off x="2023110" y="29241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35</xdr:row>
      <xdr:rowOff>85723</xdr:rowOff>
    </xdr:from>
    <xdr:to>
      <xdr:col>3</xdr:col>
      <xdr:colOff>1857374</xdr:colOff>
      <xdr:row>35</xdr:row>
      <xdr:rowOff>247647</xdr:rowOff>
    </xdr:to>
    <xdr:sp macro="[0]!Sheet22.InfoButtons" textlink="">
      <xdr:nvSpPr>
        <xdr:cNvPr id="25" name="shp_SuppliesInfo6"/>
        <xdr:cNvSpPr/>
      </xdr:nvSpPr>
      <xdr:spPr>
        <a:xfrm>
          <a:off x="2019300" y="69056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217170</xdr:colOff>
      <xdr:row>12</xdr:row>
      <xdr:rowOff>38100</xdr:rowOff>
    </xdr:from>
    <xdr:to>
      <xdr:col>29</xdr:col>
      <xdr:colOff>609600</xdr:colOff>
      <xdr:row>12</xdr:row>
      <xdr:rowOff>304800</xdr:rowOff>
    </xdr:to>
    <xdr:sp macro="[0]!AddNewCriteriaStaff" textlink="">
      <xdr:nvSpPr>
        <xdr:cNvPr id="17" name="shpAddRowStaff"/>
        <xdr:cNvSpPr/>
      </xdr:nvSpPr>
      <xdr:spPr>
        <a:xfrm>
          <a:off x="1175385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18"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a:t>
          </a:r>
          <a:r>
            <a:rPr lang="en-US" sz="900" b="1" baseline="0">
              <a:solidFill>
                <a:sysClr val="windowText" lastClr="000000"/>
              </a:solidFill>
              <a:latin typeface="Arial" panose="020B0604020202020204" pitchFamily="34" charset="0"/>
              <a:cs typeface="Arial" panose="020B0604020202020204" pitchFamily="34" charset="0"/>
            </a:rPr>
            <a:t> Page</a:t>
          </a:r>
          <a:endParaRPr lang="en-US" sz="9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3</xdr:col>
      <xdr:colOff>1695450</xdr:colOff>
      <xdr:row>37</xdr:row>
      <xdr:rowOff>95250</xdr:rowOff>
    </xdr:from>
    <xdr:to>
      <xdr:col>3</xdr:col>
      <xdr:colOff>1857374</xdr:colOff>
      <xdr:row>37</xdr:row>
      <xdr:rowOff>257174</xdr:rowOff>
    </xdr:to>
    <xdr:sp macro="[0]!Sheet11.InfoButtons" textlink="">
      <xdr:nvSpPr>
        <xdr:cNvPr id="21" name="shp_SuppliesInfo3"/>
        <xdr:cNvSpPr/>
      </xdr:nvSpPr>
      <xdr:spPr>
        <a:xfrm>
          <a:off x="1990725" y="15144750"/>
          <a:ext cx="161924" cy="95249"/>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39</xdr:row>
      <xdr:rowOff>85723</xdr:rowOff>
    </xdr:from>
    <xdr:to>
      <xdr:col>3</xdr:col>
      <xdr:colOff>1857374</xdr:colOff>
      <xdr:row>39</xdr:row>
      <xdr:rowOff>247647</xdr:rowOff>
    </xdr:to>
    <xdr:sp macro="[0]!Sheet11.InfoButtons" textlink="">
      <xdr:nvSpPr>
        <xdr:cNvPr id="26" name="shp_SuppliesInfo4"/>
        <xdr:cNvSpPr/>
      </xdr:nvSpPr>
      <xdr:spPr>
        <a:xfrm>
          <a:off x="1990725" y="15516223"/>
          <a:ext cx="161924" cy="10477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29</xdr:col>
      <xdr:colOff>746760</xdr:colOff>
      <xdr:row>32</xdr:row>
      <xdr:rowOff>38100</xdr:rowOff>
    </xdr:from>
    <xdr:to>
      <xdr:col>30</xdr:col>
      <xdr:colOff>3810</xdr:colOff>
      <xdr:row>32</xdr:row>
      <xdr:rowOff>304800</xdr:rowOff>
    </xdr:to>
    <xdr:sp macro="[0]!DeleteCriteria.DeleteCriteria" textlink="">
      <xdr:nvSpPr>
        <xdr:cNvPr id="17" name="shpDeleteRowSupplies"/>
        <xdr:cNvSpPr/>
      </xdr:nvSpPr>
      <xdr:spPr>
        <a:xfrm>
          <a:off x="13487400" y="60960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23</xdr:row>
      <xdr:rowOff>38100</xdr:rowOff>
    </xdr:from>
    <xdr:to>
      <xdr:col>30</xdr:col>
      <xdr:colOff>3810</xdr:colOff>
      <xdr:row>23</xdr:row>
      <xdr:rowOff>304800</xdr:rowOff>
    </xdr:to>
    <xdr:sp macro="[0]!DeleteCriteria.DeleteCriteria" textlink="">
      <xdr:nvSpPr>
        <xdr:cNvPr id="19" name="shpDeleteRowPlans"/>
        <xdr:cNvSpPr/>
      </xdr:nvSpPr>
      <xdr:spPr>
        <a:xfrm>
          <a:off x="13487400" y="43434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12</xdr:row>
      <xdr:rowOff>38100</xdr:rowOff>
    </xdr:from>
    <xdr:to>
      <xdr:col>30</xdr:col>
      <xdr:colOff>3810</xdr:colOff>
      <xdr:row>12</xdr:row>
      <xdr:rowOff>304800</xdr:rowOff>
    </xdr:to>
    <xdr:sp macro="[0]!DeleteCriteria.DeleteCriteria" textlink="">
      <xdr:nvSpPr>
        <xdr:cNvPr id="20" name="shpDeleteRowStaff"/>
        <xdr:cNvSpPr/>
      </xdr:nvSpPr>
      <xdr:spPr>
        <a:xfrm>
          <a:off x="13487400" y="21717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209550</xdr:colOff>
      <xdr:row>32</xdr:row>
      <xdr:rowOff>38100</xdr:rowOff>
    </xdr:from>
    <xdr:to>
      <xdr:col>29</xdr:col>
      <xdr:colOff>601980</xdr:colOff>
      <xdr:row>32</xdr:row>
      <xdr:rowOff>304800</xdr:rowOff>
    </xdr:to>
    <xdr:sp macro="[0]!AddNewCriteria" textlink="">
      <xdr:nvSpPr>
        <xdr:cNvPr id="4" name="shpAddRowSupplies"/>
        <xdr:cNvSpPr/>
      </xdr:nvSpPr>
      <xdr:spPr>
        <a:xfrm>
          <a:off x="11746230" y="60960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23.InfoButtons" textlink="">
      <xdr:nvSpPr>
        <xdr:cNvPr id="5"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38</xdr:row>
      <xdr:rowOff>85725</xdr:rowOff>
    </xdr:from>
    <xdr:to>
      <xdr:col>3</xdr:col>
      <xdr:colOff>1857374</xdr:colOff>
      <xdr:row>38</xdr:row>
      <xdr:rowOff>247649</xdr:rowOff>
    </xdr:to>
    <xdr:sp macro="[0]!Sheet23.InfoButtons" textlink="">
      <xdr:nvSpPr>
        <xdr:cNvPr id="6" name="shp_SuppliesInfo1"/>
        <xdr:cNvSpPr/>
      </xdr:nvSpPr>
      <xdr:spPr>
        <a:xfrm>
          <a:off x="2023110" y="4657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48</xdr:row>
      <xdr:rowOff>85723</xdr:rowOff>
    </xdr:from>
    <xdr:to>
      <xdr:col>3</xdr:col>
      <xdr:colOff>1857374</xdr:colOff>
      <xdr:row>48</xdr:row>
      <xdr:rowOff>247647</xdr:rowOff>
    </xdr:to>
    <xdr:sp macro="[0]!Sheet23.InfoButtons" textlink="">
      <xdr:nvSpPr>
        <xdr:cNvPr id="7" name="shp_SuppliesInfo4"/>
        <xdr:cNvSpPr/>
      </xdr:nvSpPr>
      <xdr:spPr>
        <a:xfrm>
          <a:off x="2023110" y="75914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20</xdr:row>
      <xdr:rowOff>104777</xdr:rowOff>
    </xdr:from>
    <xdr:to>
      <xdr:col>3</xdr:col>
      <xdr:colOff>1857374</xdr:colOff>
      <xdr:row>20</xdr:row>
      <xdr:rowOff>266701</xdr:rowOff>
    </xdr:to>
    <xdr:sp macro="[0]!Sheet23.InfoButtons" textlink="">
      <xdr:nvSpPr>
        <xdr:cNvPr id="8" name="shp_StaffInfo4"/>
        <xdr:cNvSpPr/>
      </xdr:nvSpPr>
      <xdr:spPr>
        <a:xfrm>
          <a:off x="2023110" y="37623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40</xdr:row>
      <xdr:rowOff>85723</xdr:rowOff>
    </xdr:from>
    <xdr:to>
      <xdr:col>3</xdr:col>
      <xdr:colOff>1857374</xdr:colOff>
      <xdr:row>40</xdr:row>
      <xdr:rowOff>247647</xdr:rowOff>
    </xdr:to>
    <xdr:sp macro="[0]!Sheet23.InfoButtons" textlink="">
      <xdr:nvSpPr>
        <xdr:cNvPr id="9" name="shp_SuppliesInfo2"/>
        <xdr:cNvSpPr/>
      </xdr:nvSpPr>
      <xdr:spPr>
        <a:xfrm>
          <a:off x="2023110" y="50768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18</xdr:row>
      <xdr:rowOff>104777</xdr:rowOff>
    </xdr:from>
    <xdr:to>
      <xdr:col>3</xdr:col>
      <xdr:colOff>1857374</xdr:colOff>
      <xdr:row>18</xdr:row>
      <xdr:rowOff>266701</xdr:rowOff>
    </xdr:to>
    <xdr:sp macro="[0]!Sheet23.InfoButtons" textlink="">
      <xdr:nvSpPr>
        <xdr:cNvPr id="11" name="shp_StaffInfo3"/>
        <xdr:cNvSpPr/>
      </xdr:nvSpPr>
      <xdr:spPr>
        <a:xfrm>
          <a:off x="2023110" y="33432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16</xdr:row>
      <xdr:rowOff>104777</xdr:rowOff>
    </xdr:from>
    <xdr:to>
      <xdr:col>3</xdr:col>
      <xdr:colOff>1857374</xdr:colOff>
      <xdr:row>16</xdr:row>
      <xdr:rowOff>266701</xdr:rowOff>
    </xdr:to>
    <xdr:sp macro="[0]!Sheet23.InfoButtons" textlink="">
      <xdr:nvSpPr>
        <xdr:cNvPr id="15" name="shp_StaffInfo2"/>
        <xdr:cNvSpPr/>
      </xdr:nvSpPr>
      <xdr:spPr>
        <a:xfrm>
          <a:off x="2023110" y="29241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12</xdr:row>
      <xdr:rowOff>38100</xdr:rowOff>
    </xdr:from>
    <xdr:to>
      <xdr:col>29</xdr:col>
      <xdr:colOff>601980</xdr:colOff>
      <xdr:row>12</xdr:row>
      <xdr:rowOff>304800</xdr:rowOff>
    </xdr:to>
    <xdr:sp macro="[0]!AddNewCriteriaStaff" textlink="">
      <xdr:nvSpPr>
        <xdr:cNvPr id="12" name="shpAddRowStaff"/>
        <xdr:cNvSpPr/>
      </xdr:nvSpPr>
      <xdr:spPr>
        <a:xfrm>
          <a:off x="1174623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13"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twoCellAnchor>
    <xdr:from>
      <xdr:col>26</xdr:col>
      <xdr:colOff>209550</xdr:colOff>
      <xdr:row>23</xdr:row>
      <xdr:rowOff>38100</xdr:rowOff>
    </xdr:from>
    <xdr:to>
      <xdr:col>29</xdr:col>
      <xdr:colOff>601980</xdr:colOff>
      <xdr:row>23</xdr:row>
      <xdr:rowOff>304800</xdr:rowOff>
    </xdr:to>
    <xdr:sp macro="[0]!AddNewCriteria" textlink="">
      <xdr:nvSpPr>
        <xdr:cNvPr id="14" name="shpAddRowPlans"/>
        <xdr:cNvSpPr/>
      </xdr:nvSpPr>
      <xdr:spPr>
        <a:xfrm>
          <a:off x="11746230" y="43434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25</xdr:row>
      <xdr:rowOff>85727</xdr:rowOff>
    </xdr:from>
    <xdr:to>
      <xdr:col>3</xdr:col>
      <xdr:colOff>1857374</xdr:colOff>
      <xdr:row>25</xdr:row>
      <xdr:rowOff>247651</xdr:rowOff>
    </xdr:to>
    <xdr:sp macro="[0]!Sheet21.InfoButtons" textlink="">
      <xdr:nvSpPr>
        <xdr:cNvPr id="16" name="shp_PlanInfo1"/>
        <xdr:cNvSpPr/>
      </xdr:nvSpPr>
      <xdr:spPr>
        <a:xfrm>
          <a:off x="2023110" y="35528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29</xdr:row>
      <xdr:rowOff>85725</xdr:rowOff>
    </xdr:from>
    <xdr:to>
      <xdr:col>3</xdr:col>
      <xdr:colOff>1857374</xdr:colOff>
      <xdr:row>29</xdr:row>
      <xdr:rowOff>247649</xdr:rowOff>
    </xdr:to>
    <xdr:sp macro="[0]!Sheet21.InfoButtons" textlink="">
      <xdr:nvSpPr>
        <xdr:cNvPr id="23" name="shp_PlanInfo3"/>
        <xdr:cNvSpPr/>
      </xdr:nvSpPr>
      <xdr:spPr>
        <a:xfrm>
          <a:off x="2023110" y="43910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27</xdr:row>
      <xdr:rowOff>85725</xdr:rowOff>
    </xdr:from>
    <xdr:to>
      <xdr:col>3</xdr:col>
      <xdr:colOff>1857374</xdr:colOff>
      <xdr:row>27</xdr:row>
      <xdr:rowOff>247649</xdr:rowOff>
    </xdr:to>
    <xdr:sp macro="[0]!Sheet21.InfoButtons" textlink="">
      <xdr:nvSpPr>
        <xdr:cNvPr id="24" name="shp_PlanInfo2"/>
        <xdr:cNvSpPr/>
      </xdr:nvSpPr>
      <xdr:spPr>
        <a:xfrm>
          <a:off x="2023110" y="39719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46</xdr:row>
      <xdr:rowOff>85723</xdr:rowOff>
    </xdr:from>
    <xdr:to>
      <xdr:col>3</xdr:col>
      <xdr:colOff>1857374</xdr:colOff>
      <xdr:row>46</xdr:row>
      <xdr:rowOff>247647</xdr:rowOff>
    </xdr:to>
    <xdr:sp macro="[0]!Sheet23.InfoButtons" textlink="">
      <xdr:nvSpPr>
        <xdr:cNvPr id="25" name="shp_SuppliesInfo3"/>
        <xdr:cNvSpPr/>
      </xdr:nvSpPr>
      <xdr:spPr>
        <a:xfrm>
          <a:off x="2023110" y="86963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43</xdr:row>
      <xdr:rowOff>85723</xdr:rowOff>
    </xdr:from>
    <xdr:to>
      <xdr:col>3</xdr:col>
      <xdr:colOff>1857374</xdr:colOff>
      <xdr:row>43</xdr:row>
      <xdr:rowOff>247647</xdr:rowOff>
    </xdr:to>
    <xdr:sp macro="[0]!Sheet9.InfoButtons" textlink="">
      <xdr:nvSpPr>
        <xdr:cNvPr id="21" name="shp_SuppliesInfo2"/>
        <xdr:cNvSpPr/>
      </xdr:nvSpPr>
      <xdr:spPr>
        <a:xfrm>
          <a:off x="1990725" y="12277723"/>
          <a:ext cx="161924" cy="10477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45</xdr:row>
      <xdr:rowOff>85723</xdr:rowOff>
    </xdr:from>
    <xdr:to>
      <xdr:col>3</xdr:col>
      <xdr:colOff>1857374</xdr:colOff>
      <xdr:row>45</xdr:row>
      <xdr:rowOff>247647</xdr:rowOff>
    </xdr:to>
    <xdr:sp macro="[0]!Sheet9.InfoButtons" textlink="">
      <xdr:nvSpPr>
        <xdr:cNvPr id="22" name="shp_SuppliesInfo3"/>
        <xdr:cNvSpPr/>
      </xdr:nvSpPr>
      <xdr:spPr>
        <a:xfrm>
          <a:off x="1990725" y="12658723"/>
          <a:ext cx="161924" cy="10477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34</xdr:row>
      <xdr:rowOff>85725</xdr:rowOff>
    </xdr:from>
    <xdr:to>
      <xdr:col>3</xdr:col>
      <xdr:colOff>1857374</xdr:colOff>
      <xdr:row>34</xdr:row>
      <xdr:rowOff>247649</xdr:rowOff>
    </xdr:to>
    <xdr:sp macro="[0]!Sheet23.InfoButtons" textlink="">
      <xdr:nvSpPr>
        <xdr:cNvPr id="27" name="shp_SuppliesInfo1"/>
        <xdr:cNvSpPr/>
      </xdr:nvSpPr>
      <xdr:spPr>
        <a:xfrm>
          <a:off x="1990725" y="66389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29</xdr:col>
      <xdr:colOff>746760</xdr:colOff>
      <xdr:row>22</xdr:row>
      <xdr:rowOff>38100</xdr:rowOff>
    </xdr:from>
    <xdr:to>
      <xdr:col>30</xdr:col>
      <xdr:colOff>3810</xdr:colOff>
      <xdr:row>22</xdr:row>
      <xdr:rowOff>304800</xdr:rowOff>
    </xdr:to>
    <xdr:sp macro="[0]!DeleteCriteria.DeleteCriteria" textlink="">
      <xdr:nvSpPr>
        <xdr:cNvPr id="12" name="shpDeleteRowSupplies"/>
        <xdr:cNvSpPr/>
      </xdr:nvSpPr>
      <xdr:spPr>
        <a:xfrm>
          <a:off x="13487400" y="41529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Delete</a:t>
          </a:r>
          <a:r>
            <a:rPr lang="en-US" sz="900" b="1" baseline="0">
              <a:latin typeface="Arial" panose="020B0604020202020204" pitchFamily="34" charset="0"/>
              <a:cs typeface="Arial" panose="020B0604020202020204" pitchFamily="34" charset="0"/>
            </a:rPr>
            <a:t> Last User </a:t>
          </a:r>
          <a:r>
            <a:rPr lang="en-US" sz="900" b="1">
              <a:latin typeface="Arial" panose="020B0604020202020204" pitchFamily="34" charset="0"/>
              <a:cs typeface="Arial" panose="020B0604020202020204" pitchFamily="34" charset="0"/>
            </a:rPr>
            <a:t>Criteria</a:t>
          </a:r>
        </a:p>
      </xdr:txBody>
    </xdr:sp>
    <xdr:clientData/>
  </xdr:twoCellAnchor>
  <xdr:twoCellAnchor>
    <xdr:from>
      <xdr:col>29</xdr:col>
      <xdr:colOff>754380</xdr:colOff>
      <xdr:row>17</xdr:row>
      <xdr:rowOff>38100</xdr:rowOff>
    </xdr:from>
    <xdr:to>
      <xdr:col>30</xdr:col>
      <xdr:colOff>11430</xdr:colOff>
      <xdr:row>17</xdr:row>
      <xdr:rowOff>304800</xdr:rowOff>
    </xdr:to>
    <xdr:sp macro="[0]!DeleteCriteria.DeleteCriteria" textlink="">
      <xdr:nvSpPr>
        <xdr:cNvPr id="14" name="shpDeleteRowPlans"/>
        <xdr:cNvSpPr/>
      </xdr:nvSpPr>
      <xdr:spPr>
        <a:xfrm>
          <a:off x="13495020" y="308610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29</xdr:col>
      <xdr:colOff>746760</xdr:colOff>
      <xdr:row>12</xdr:row>
      <xdr:rowOff>45720</xdr:rowOff>
    </xdr:from>
    <xdr:to>
      <xdr:col>30</xdr:col>
      <xdr:colOff>3810</xdr:colOff>
      <xdr:row>12</xdr:row>
      <xdr:rowOff>312420</xdr:rowOff>
    </xdr:to>
    <xdr:sp macro="[0]!DeleteCriteria.DeleteCriteria" textlink="">
      <xdr:nvSpPr>
        <xdr:cNvPr id="15" name="shpDeleteRowStaff"/>
        <xdr:cNvSpPr/>
      </xdr:nvSpPr>
      <xdr:spPr>
        <a:xfrm>
          <a:off x="13487400" y="2179320"/>
          <a:ext cx="1596390" cy="266700"/>
        </a:xfrm>
        <a:prstGeom prst="bevel">
          <a:avLst/>
        </a:prstGeom>
        <a:solidFill>
          <a:srgbClr val="3D7FCF"/>
        </a:solidFill>
        <a:ln>
          <a:no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n>
                <a:noFill/>
              </a:ln>
              <a:latin typeface="Arial" panose="020B0604020202020204" pitchFamily="34" charset="0"/>
              <a:cs typeface="Arial" panose="020B0604020202020204" pitchFamily="34" charset="0"/>
            </a:rPr>
            <a:t>Delete</a:t>
          </a:r>
          <a:r>
            <a:rPr lang="en-US" sz="900" b="1" baseline="0">
              <a:ln>
                <a:noFill/>
              </a:ln>
              <a:latin typeface="Arial" panose="020B0604020202020204" pitchFamily="34" charset="0"/>
              <a:cs typeface="Arial" panose="020B0604020202020204" pitchFamily="34" charset="0"/>
            </a:rPr>
            <a:t> Last User </a:t>
          </a:r>
          <a:r>
            <a:rPr lang="en-US" sz="900" b="1">
              <a:ln>
                <a:noFill/>
              </a:ln>
              <a:latin typeface="Arial" panose="020B0604020202020204" pitchFamily="34" charset="0"/>
              <a:cs typeface="Arial" panose="020B0604020202020204" pitchFamily="34" charset="0"/>
            </a:rPr>
            <a:t>Criteria</a:t>
          </a:r>
        </a:p>
      </xdr:txBody>
    </xdr:sp>
    <xdr:clientData/>
  </xdr:twoCellAnchor>
  <xdr:twoCellAnchor>
    <xdr:from>
      <xdr:col>26</xdr:col>
      <xdr:colOff>209550</xdr:colOff>
      <xdr:row>22</xdr:row>
      <xdr:rowOff>38100</xdr:rowOff>
    </xdr:from>
    <xdr:to>
      <xdr:col>29</xdr:col>
      <xdr:colOff>601980</xdr:colOff>
      <xdr:row>22</xdr:row>
      <xdr:rowOff>304800</xdr:rowOff>
    </xdr:to>
    <xdr:sp macro="[0]!AddNewCriteria" textlink="">
      <xdr:nvSpPr>
        <xdr:cNvPr id="4" name="shpAddRowSupplies"/>
        <xdr:cNvSpPr/>
      </xdr:nvSpPr>
      <xdr:spPr>
        <a:xfrm>
          <a:off x="11746230" y="41529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14</xdr:row>
      <xdr:rowOff>104777</xdr:rowOff>
    </xdr:from>
    <xdr:to>
      <xdr:col>3</xdr:col>
      <xdr:colOff>1857374</xdr:colOff>
      <xdr:row>14</xdr:row>
      <xdr:rowOff>266701</xdr:rowOff>
    </xdr:to>
    <xdr:sp macro="[0]!Sheet24.InfoButtons" textlink="">
      <xdr:nvSpPr>
        <xdr:cNvPr id="5" name="shp_StaffInfo1"/>
        <xdr:cNvSpPr/>
      </xdr:nvSpPr>
      <xdr:spPr>
        <a:xfrm>
          <a:off x="2023110" y="250507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24</xdr:row>
      <xdr:rowOff>85725</xdr:rowOff>
    </xdr:from>
    <xdr:to>
      <xdr:col>3</xdr:col>
      <xdr:colOff>1857374</xdr:colOff>
      <xdr:row>24</xdr:row>
      <xdr:rowOff>247649</xdr:rowOff>
    </xdr:to>
    <xdr:sp macro="[0]!Sheet24.InfoButtons" textlink="">
      <xdr:nvSpPr>
        <xdr:cNvPr id="6" name="shp_SuppliesInfo1"/>
        <xdr:cNvSpPr/>
      </xdr:nvSpPr>
      <xdr:spPr>
        <a:xfrm>
          <a:off x="2023110" y="4657725"/>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3</xdr:col>
      <xdr:colOff>1695450</xdr:colOff>
      <xdr:row>26</xdr:row>
      <xdr:rowOff>85723</xdr:rowOff>
    </xdr:from>
    <xdr:to>
      <xdr:col>3</xdr:col>
      <xdr:colOff>1857374</xdr:colOff>
      <xdr:row>26</xdr:row>
      <xdr:rowOff>247647</xdr:rowOff>
    </xdr:to>
    <xdr:sp macro="[0]!Sheet24.InfoButtons" textlink="">
      <xdr:nvSpPr>
        <xdr:cNvPr id="7" name="shp_SuppliesInfo2"/>
        <xdr:cNvSpPr/>
      </xdr:nvSpPr>
      <xdr:spPr>
        <a:xfrm>
          <a:off x="2023110" y="5495923"/>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twoCellAnchor>
    <xdr:from>
      <xdr:col>26</xdr:col>
      <xdr:colOff>209550</xdr:colOff>
      <xdr:row>12</xdr:row>
      <xdr:rowOff>38100</xdr:rowOff>
    </xdr:from>
    <xdr:to>
      <xdr:col>29</xdr:col>
      <xdr:colOff>601980</xdr:colOff>
      <xdr:row>12</xdr:row>
      <xdr:rowOff>304800</xdr:rowOff>
    </xdr:to>
    <xdr:sp macro="[0]!AddNewCriteriaStaff" textlink="">
      <xdr:nvSpPr>
        <xdr:cNvPr id="8" name="shpAddRowStaff"/>
        <xdr:cNvSpPr/>
      </xdr:nvSpPr>
      <xdr:spPr>
        <a:xfrm>
          <a:off x="11746230" y="21717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Add New Criteria</a:t>
          </a:r>
        </a:p>
      </xdr:txBody>
    </xdr:sp>
    <xdr:clientData/>
  </xdr:twoCellAnchor>
  <xdr:twoCellAnchor>
    <xdr:from>
      <xdr:col>29</xdr:col>
      <xdr:colOff>695325</xdr:colOff>
      <xdr:row>3</xdr:row>
      <xdr:rowOff>57150</xdr:rowOff>
    </xdr:from>
    <xdr:to>
      <xdr:col>29</xdr:col>
      <xdr:colOff>2295525</xdr:colOff>
      <xdr:row>3</xdr:row>
      <xdr:rowOff>322326</xdr:rowOff>
    </xdr:to>
    <xdr:sp macro="[0]!ReturnToAdmin" textlink="">
      <xdr:nvSpPr>
        <xdr:cNvPr id="9" name="shpReturnToAdmin"/>
        <xdr:cNvSpPr/>
      </xdr:nvSpPr>
      <xdr:spPr>
        <a:xfrm>
          <a:off x="13329285" y="28575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a:t>
          </a:r>
          <a:r>
            <a:rPr lang="en-US" sz="900" b="1" baseline="0">
              <a:solidFill>
                <a:sysClr val="windowText" lastClr="000000"/>
              </a:solidFill>
              <a:latin typeface="Arial" panose="020B0604020202020204" pitchFamily="34" charset="0"/>
              <a:cs typeface="Arial" panose="020B0604020202020204" pitchFamily="34" charset="0"/>
            </a:rPr>
            <a:t> Page</a:t>
          </a:r>
          <a:endParaRPr lang="en-US" sz="9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26</xdr:col>
      <xdr:colOff>209550</xdr:colOff>
      <xdr:row>17</xdr:row>
      <xdr:rowOff>38100</xdr:rowOff>
    </xdr:from>
    <xdr:to>
      <xdr:col>29</xdr:col>
      <xdr:colOff>601980</xdr:colOff>
      <xdr:row>17</xdr:row>
      <xdr:rowOff>304800</xdr:rowOff>
    </xdr:to>
    <xdr:sp macro="[0]!AddNewCriteria" textlink="">
      <xdr:nvSpPr>
        <xdr:cNvPr id="10" name="shpAddRowPlans"/>
        <xdr:cNvSpPr/>
      </xdr:nvSpPr>
      <xdr:spPr>
        <a:xfrm>
          <a:off x="11746230" y="3086100"/>
          <a:ext cx="1596390" cy="266700"/>
        </a:xfrm>
        <a:prstGeom prst="bevel">
          <a:avLst/>
        </a:prstGeom>
        <a:solidFill>
          <a:srgbClr val="3D7FCF"/>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chemeClr val="lt1"/>
              </a:solidFill>
              <a:effectLst/>
              <a:latin typeface="Arial" panose="020B0604020202020204" pitchFamily="34" charset="0"/>
              <a:ea typeface="+mn-ea"/>
              <a:cs typeface="Arial" panose="020B0604020202020204" pitchFamily="34" charset="0"/>
            </a:rPr>
            <a:t>Add New Criteria</a:t>
          </a:r>
          <a:endParaRPr lang="en-US" sz="900">
            <a:effectLst/>
            <a:latin typeface="Arial" panose="020B0604020202020204" pitchFamily="34" charset="0"/>
            <a:cs typeface="Arial" panose="020B0604020202020204" pitchFamily="34" charset="0"/>
          </a:endParaRPr>
        </a:p>
      </xdr:txBody>
    </xdr:sp>
    <xdr:clientData/>
  </xdr:twoCellAnchor>
  <xdr:twoCellAnchor>
    <xdr:from>
      <xdr:col>3</xdr:col>
      <xdr:colOff>1695450</xdr:colOff>
      <xdr:row>19</xdr:row>
      <xdr:rowOff>85727</xdr:rowOff>
    </xdr:from>
    <xdr:to>
      <xdr:col>3</xdr:col>
      <xdr:colOff>1857374</xdr:colOff>
      <xdr:row>19</xdr:row>
      <xdr:rowOff>247651</xdr:rowOff>
    </xdr:to>
    <xdr:sp macro="[0]!Sheet24.InfoButtons" textlink="">
      <xdr:nvSpPr>
        <xdr:cNvPr id="11" name="shp_PlanInfo1"/>
        <xdr:cNvSpPr/>
      </xdr:nvSpPr>
      <xdr:spPr>
        <a:xfrm>
          <a:off x="2023110" y="4810127"/>
          <a:ext cx="161924" cy="161924"/>
        </a:xfrm>
        <a:prstGeom prst="ellipse">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i</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3</xdr:col>
      <xdr:colOff>662940</xdr:colOff>
      <xdr:row>5</xdr:row>
      <xdr:rowOff>53340</xdr:rowOff>
    </xdr:from>
    <xdr:to>
      <xdr:col>7</xdr:col>
      <xdr:colOff>38100</xdr:colOff>
      <xdr:row>5</xdr:row>
      <xdr:rowOff>327660</xdr:rowOff>
    </xdr:to>
    <xdr:sp macro="[0]!Sheet31.UnlockLockSheet" textlink="">
      <xdr:nvSpPr>
        <xdr:cNvPr id="2" name="shpUnlockLock"/>
        <xdr:cNvSpPr/>
      </xdr:nvSpPr>
      <xdr:spPr>
        <a:xfrm>
          <a:off x="990600" y="739140"/>
          <a:ext cx="2057400"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Unlock Department Pages</a:t>
          </a:r>
        </a:p>
      </xdr:txBody>
    </xdr:sp>
    <xdr:clientData/>
  </xdr:twoCellAnchor>
  <xdr:twoCellAnchor>
    <xdr:from>
      <xdr:col>3</xdr:col>
      <xdr:colOff>662940</xdr:colOff>
      <xdr:row>6</xdr:row>
      <xdr:rowOff>45720</xdr:rowOff>
    </xdr:from>
    <xdr:to>
      <xdr:col>7</xdr:col>
      <xdr:colOff>38100</xdr:colOff>
      <xdr:row>6</xdr:row>
      <xdr:rowOff>320040</xdr:rowOff>
    </xdr:to>
    <xdr:sp macro="[0]!Sheet31.UnHideLockPage" textlink="">
      <xdr:nvSpPr>
        <xdr:cNvPr id="3" name="shpUnhideInfo"/>
        <xdr:cNvSpPr/>
      </xdr:nvSpPr>
      <xdr:spPr>
        <a:xfrm>
          <a:off x="990600" y="1112520"/>
          <a:ext cx="2057400"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Modify Info</a:t>
          </a:r>
          <a:r>
            <a:rPr lang="en-US" sz="900" b="1" baseline="0">
              <a:latin typeface="Arial" panose="020B0604020202020204" pitchFamily="34" charset="0"/>
              <a:cs typeface="Arial" panose="020B0604020202020204" pitchFamily="34" charset="0"/>
            </a:rPr>
            <a:t> Buttons</a:t>
          </a:r>
          <a:endParaRPr lang="en-US" sz="900" b="1">
            <a:latin typeface="Arial" panose="020B0604020202020204" pitchFamily="34" charset="0"/>
            <a:cs typeface="Arial" panose="020B0604020202020204" pitchFamily="34" charset="0"/>
          </a:endParaRPr>
        </a:p>
      </xdr:txBody>
    </xdr:sp>
    <xdr:clientData/>
  </xdr:twoCellAnchor>
  <xdr:twoCellAnchor>
    <xdr:from>
      <xdr:col>3</xdr:col>
      <xdr:colOff>662940</xdr:colOff>
      <xdr:row>7</xdr:row>
      <xdr:rowOff>45720</xdr:rowOff>
    </xdr:from>
    <xdr:to>
      <xdr:col>7</xdr:col>
      <xdr:colOff>38100</xdr:colOff>
      <xdr:row>7</xdr:row>
      <xdr:rowOff>320040</xdr:rowOff>
    </xdr:to>
    <xdr:sp macro="[0]!Sheet31.UnhideHideSheet" textlink="">
      <xdr:nvSpPr>
        <xdr:cNvPr id="5" name="shpUnhideHide"/>
        <xdr:cNvSpPr/>
      </xdr:nvSpPr>
      <xdr:spPr>
        <a:xfrm>
          <a:off x="990600" y="1493520"/>
          <a:ext cx="2057400" cy="274320"/>
        </a:xfrm>
        <a:prstGeom prst="bevel">
          <a:avLst/>
        </a:prstGeom>
        <a:solidFill>
          <a:srgbClr val="275C9D"/>
        </a:solidFill>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latin typeface="Arial" panose="020B0604020202020204" pitchFamily="34" charset="0"/>
              <a:cs typeface="Arial" panose="020B0604020202020204" pitchFamily="34" charset="0"/>
            </a:rPr>
            <a:t>Unhide Department Pages</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7</xdr:col>
      <xdr:colOff>389467</xdr:colOff>
      <xdr:row>0</xdr:row>
      <xdr:rowOff>118534</xdr:rowOff>
    </xdr:from>
    <xdr:to>
      <xdr:col>8</xdr:col>
      <xdr:colOff>778934</xdr:colOff>
      <xdr:row>0</xdr:row>
      <xdr:rowOff>383710</xdr:rowOff>
    </xdr:to>
    <xdr:sp macro="[0]!ReturnToAdmin" textlink="">
      <xdr:nvSpPr>
        <xdr:cNvPr id="2" name="shpReturnToAdmin"/>
        <xdr:cNvSpPr/>
      </xdr:nvSpPr>
      <xdr:spPr>
        <a:xfrm>
          <a:off x="10938934" y="118534"/>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7</xdr:col>
      <xdr:colOff>287867</xdr:colOff>
      <xdr:row>0</xdr:row>
      <xdr:rowOff>127000</xdr:rowOff>
    </xdr:from>
    <xdr:to>
      <xdr:col>8</xdr:col>
      <xdr:colOff>677334</xdr:colOff>
      <xdr:row>0</xdr:row>
      <xdr:rowOff>392176</xdr:rowOff>
    </xdr:to>
    <xdr:sp macro="[0]!ReturnToAdmin" textlink="">
      <xdr:nvSpPr>
        <xdr:cNvPr id="2" name="shpReturnToAdmin"/>
        <xdr:cNvSpPr/>
      </xdr:nvSpPr>
      <xdr:spPr>
        <a:xfrm>
          <a:off x="11573934" y="127000"/>
          <a:ext cx="1600200" cy="265176"/>
        </a:xfrm>
        <a:prstGeom prst="bevel">
          <a:avLst/>
        </a:prstGeom>
        <a:solidFill>
          <a:schemeClr val="bg1">
            <a:lumMod val="75000"/>
          </a:schemeClr>
        </a:solidFill>
        <a:ln>
          <a:solidFill>
            <a:schemeClr val="bg1">
              <a:lumMod val="75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algn="ctr"/>
          <a:r>
            <a:rPr lang="en-US" sz="900" b="1">
              <a:solidFill>
                <a:sysClr val="windowText" lastClr="000000"/>
              </a:solidFill>
              <a:latin typeface="Arial" panose="020B0604020202020204" pitchFamily="34" charset="0"/>
              <a:cs typeface="Arial" panose="020B0604020202020204" pitchFamily="34" charset="0"/>
            </a:rPr>
            <a:t>Return to Home Page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39"/>
  <sheetViews>
    <sheetView showGridLines="0" tabSelected="1" workbookViewId="0">
      <selection activeCell="D6" sqref="D6:M6"/>
    </sheetView>
  </sheetViews>
  <sheetFormatPr defaultColWidth="0" defaultRowHeight="15.75" zeroHeight="1" x14ac:dyDescent="0.25"/>
  <cols>
    <col min="1" max="1" width="12.25" customWidth="1"/>
    <col min="2" max="3" width="3.375" customWidth="1"/>
    <col min="4" max="13" width="12.25" customWidth="1"/>
    <col min="14" max="15" width="3.375" customWidth="1"/>
    <col min="16" max="16" width="1.625" customWidth="1"/>
    <col min="17" max="16384" width="8.625" hidden="1"/>
  </cols>
  <sheetData>
    <row r="1" spans="2:15" ht="6" customHeight="1" thickBot="1" x14ac:dyDescent="0.3"/>
    <row r="2" spans="2:15" ht="6" customHeight="1" x14ac:dyDescent="0.25">
      <c r="B2" s="12"/>
      <c r="C2" s="13"/>
      <c r="D2" s="13"/>
      <c r="E2" s="13"/>
      <c r="F2" s="13"/>
      <c r="G2" s="13"/>
      <c r="H2" s="13"/>
      <c r="I2" s="13"/>
      <c r="J2" s="13"/>
      <c r="K2" s="13"/>
      <c r="L2" s="13"/>
      <c r="M2" s="13"/>
      <c r="N2" s="13"/>
      <c r="O2" s="15"/>
    </row>
    <row r="3" spans="2:15" ht="23.25" x14ac:dyDescent="0.25">
      <c r="B3" s="42"/>
      <c r="C3" s="351" t="s">
        <v>367</v>
      </c>
      <c r="D3" s="352"/>
      <c r="E3" s="352"/>
      <c r="F3" s="352"/>
      <c r="G3" s="352"/>
      <c r="H3" s="352"/>
      <c r="I3" s="352"/>
      <c r="J3" s="352"/>
      <c r="K3" s="352"/>
      <c r="L3" s="352"/>
      <c r="M3" s="352"/>
      <c r="N3" s="353"/>
      <c r="O3" s="43"/>
    </row>
    <row r="4" spans="2:15" ht="6" customHeight="1" x14ac:dyDescent="0.25">
      <c r="B4" s="16"/>
      <c r="C4" s="10"/>
      <c r="D4" s="10"/>
      <c r="E4" s="10"/>
      <c r="F4" s="10"/>
      <c r="G4" s="10"/>
      <c r="H4" s="10"/>
      <c r="I4" s="10"/>
      <c r="J4" s="10"/>
      <c r="K4" s="10"/>
      <c r="L4" s="10"/>
      <c r="M4" s="10"/>
      <c r="N4" s="10"/>
      <c r="O4" s="17"/>
    </row>
    <row r="5" spans="2:15" ht="6" customHeight="1" x14ac:dyDescent="0.25">
      <c r="B5" s="16"/>
      <c r="C5" s="35"/>
      <c r="D5" s="38"/>
      <c r="E5" s="38"/>
      <c r="F5" s="38"/>
      <c r="G5" s="38"/>
      <c r="H5" s="38"/>
      <c r="I5" s="38"/>
      <c r="J5" s="38"/>
      <c r="K5" s="38"/>
      <c r="L5" s="38"/>
      <c r="M5" s="38"/>
      <c r="N5" s="39"/>
      <c r="O5" s="17"/>
    </row>
    <row r="6" spans="2:15" ht="27" customHeight="1" x14ac:dyDescent="0.25">
      <c r="B6" s="16"/>
      <c r="C6" s="33"/>
      <c r="D6" s="348" t="s">
        <v>374</v>
      </c>
      <c r="E6" s="349"/>
      <c r="F6" s="349"/>
      <c r="G6" s="349"/>
      <c r="H6" s="349"/>
      <c r="I6" s="349"/>
      <c r="J6" s="349"/>
      <c r="K6" s="349"/>
      <c r="L6" s="349"/>
      <c r="M6" s="350"/>
      <c r="N6" s="36"/>
      <c r="O6" s="17"/>
    </row>
    <row r="7" spans="2:15" ht="6" customHeight="1" x14ac:dyDescent="0.25">
      <c r="B7" s="16"/>
      <c r="C7" s="33"/>
      <c r="D7" s="10"/>
      <c r="E7" s="10"/>
      <c r="F7" s="10"/>
      <c r="G7" s="10"/>
      <c r="H7" s="10"/>
      <c r="I7" s="10"/>
      <c r="J7" s="10"/>
      <c r="K7" s="38"/>
      <c r="L7" s="38"/>
      <c r="M7" s="10"/>
      <c r="N7" s="36"/>
      <c r="O7" s="17"/>
    </row>
    <row r="8" spans="2:15" ht="40.35" customHeight="1" x14ac:dyDescent="0.25">
      <c r="B8" s="16"/>
      <c r="C8" s="33"/>
      <c r="D8" s="10"/>
      <c r="E8" s="45"/>
      <c r="F8" s="10"/>
      <c r="G8" s="10"/>
      <c r="H8" s="10"/>
      <c r="I8" s="10"/>
      <c r="J8" s="10"/>
      <c r="K8" s="10"/>
      <c r="L8" s="49"/>
      <c r="M8" s="10"/>
      <c r="N8" s="36"/>
      <c r="O8" s="17"/>
    </row>
    <row r="9" spans="2:15" ht="40.35" customHeight="1" x14ac:dyDescent="0.25">
      <c r="B9" s="16"/>
      <c r="C9" s="33"/>
      <c r="D9" s="10"/>
      <c r="E9" s="45"/>
      <c r="F9" s="10"/>
      <c r="G9" s="10"/>
      <c r="H9" s="10"/>
      <c r="I9" s="10"/>
      <c r="J9" s="10"/>
      <c r="K9" s="10"/>
      <c r="L9" s="49"/>
      <c r="M9" s="10"/>
      <c r="N9" s="36"/>
      <c r="O9" s="17"/>
    </row>
    <row r="10" spans="2:15" ht="6" customHeight="1" x14ac:dyDescent="0.25">
      <c r="B10" s="16"/>
      <c r="C10" s="34"/>
      <c r="D10" s="32"/>
      <c r="E10" s="32"/>
      <c r="F10" s="32"/>
      <c r="G10" s="32"/>
      <c r="H10" s="32"/>
      <c r="I10" s="32"/>
      <c r="J10" s="32"/>
      <c r="K10" s="32"/>
      <c r="L10" s="32"/>
      <c r="M10" s="32"/>
      <c r="N10" s="37"/>
      <c r="O10" s="17"/>
    </row>
    <row r="11" spans="2:15" ht="6" customHeight="1" x14ac:dyDescent="0.25">
      <c r="B11" s="16"/>
      <c r="C11" s="10"/>
      <c r="D11" s="18"/>
      <c r="E11" s="18"/>
      <c r="F11" s="18"/>
      <c r="G11" s="18"/>
      <c r="H11" s="18"/>
      <c r="I11" s="18"/>
      <c r="J11" s="18"/>
      <c r="K11" s="18"/>
      <c r="L11" s="18"/>
      <c r="M11" s="18"/>
      <c r="N11" s="10"/>
      <c r="O11" s="17"/>
    </row>
    <row r="12" spans="2:15" ht="6" customHeight="1" x14ac:dyDescent="0.25">
      <c r="B12" s="16"/>
      <c r="C12" s="47"/>
      <c r="D12" s="55"/>
      <c r="E12" s="55"/>
      <c r="F12" s="55"/>
      <c r="G12" s="55"/>
      <c r="H12" s="55"/>
      <c r="I12" s="55"/>
      <c r="J12" s="55"/>
      <c r="K12" s="55"/>
      <c r="L12" s="55"/>
      <c r="M12" s="55"/>
      <c r="N12" s="48"/>
      <c r="O12" s="17"/>
    </row>
    <row r="13" spans="2:15" ht="27" customHeight="1" x14ac:dyDescent="0.25">
      <c r="B13" s="16"/>
      <c r="C13" s="53"/>
      <c r="D13" s="349" t="s">
        <v>373</v>
      </c>
      <c r="E13" s="349"/>
      <c r="F13" s="349"/>
      <c r="G13" s="349"/>
      <c r="H13" s="349"/>
      <c r="I13" s="349"/>
      <c r="J13" s="349"/>
      <c r="K13" s="349"/>
      <c r="L13" s="349"/>
      <c r="M13" s="349"/>
      <c r="N13" s="53"/>
      <c r="O13" s="17"/>
    </row>
    <row r="14" spans="2:15" ht="6" customHeight="1" x14ac:dyDescent="0.25">
      <c r="B14" s="16"/>
      <c r="C14" s="40"/>
      <c r="D14" s="54"/>
      <c r="E14" s="54"/>
      <c r="F14" s="54"/>
      <c r="G14" s="54"/>
      <c r="H14" s="54"/>
      <c r="I14" s="54"/>
      <c r="J14" s="54"/>
      <c r="K14" s="54"/>
      <c r="L14" s="54"/>
      <c r="M14" s="54"/>
      <c r="N14" s="41"/>
      <c r="O14" s="17"/>
    </row>
    <row r="15" spans="2:15" ht="20.100000000000001" customHeight="1" x14ac:dyDescent="0.25">
      <c r="B15" s="16"/>
      <c r="C15" s="40"/>
      <c r="D15" s="354" t="s">
        <v>368</v>
      </c>
      <c r="E15" s="355"/>
      <c r="F15" s="355"/>
      <c r="G15" s="355"/>
      <c r="H15" s="355"/>
      <c r="I15" s="355"/>
      <c r="J15" s="355"/>
      <c r="K15" s="355"/>
      <c r="L15" s="355"/>
      <c r="M15" s="356"/>
      <c r="N15" s="41"/>
      <c r="O15" s="17"/>
    </row>
    <row r="16" spans="2:15" ht="6" customHeight="1" x14ac:dyDescent="0.25">
      <c r="B16" s="16"/>
      <c r="C16" s="40"/>
      <c r="D16" s="44"/>
      <c r="E16" s="44"/>
      <c r="F16" s="44"/>
      <c r="G16" s="44"/>
      <c r="H16" s="44"/>
      <c r="I16" s="44"/>
      <c r="J16" s="44"/>
      <c r="K16" s="44"/>
      <c r="L16" s="44"/>
      <c r="M16" s="44"/>
      <c r="N16" s="41"/>
      <c r="O16" s="17"/>
    </row>
    <row r="17" spans="2:15" ht="30" customHeight="1" x14ac:dyDescent="0.25">
      <c r="B17" s="16"/>
      <c r="C17" s="40"/>
      <c r="D17" s="50"/>
      <c r="E17" s="50"/>
      <c r="F17" s="50"/>
      <c r="G17" s="50"/>
      <c r="H17" s="50"/>
      <c r="I17" s="50"/>
      <c r="J17" s="50"/>
      <c r="K17" s="50"/>
      <c r="L17" s="50"/>
      <c r="M17" s="50"/>
      <c r="N17" s="41"/>
      <c r="O17" s="17"/>
    </row>
    <row r="18" spans="2:15" ht="30" customHeight="1" x14ac:dyDescent="0.25">
      <c r="B18" s="16"/>
      <c r="C18" s="40"/>
      <c r="D18" s="50"/>
      <c r="E18" s="50"/>
      <c r="F18" s="50"/>
      <c r="G18" s="50"/>
      <c r="H18" s="50"/>
      <c r="I18" s="50"/>
      <c r="J18" s="50"/>
      <c r="K18" s="50"/>
      <c r="L18" s="50"/>
      <c r="M18" s="50"/>
      <c r="N18" s="41"/>
      <c r="O18" s="17"/>
    </row>
    <row r="19" spans="2:15" ht="30" customHeight="1" x14ac:dyDescent="0.25">
      <c r="B19" s="16"/>
      <c r="C19" s="40"/>
      <c r="D19" s="50"/>
      <c r="E19" s="50"/>
      <c r="F19" s="50"/>
      <c r="G19" s="50"/>
      <c r="H19" s="50"/>
      <c r="I19" s="50"/>
      <c r="J19" s="50"/>
      <c r="K19" s="50"/>
      <c r="L19" s="50"/>
      <c r="M19" s="50"/>
      <c r="N19" s="41"/>
      <c r="O19" s="17"/>
    </row>
    <row r="20" spans="2:15" ht="6" customHeight="1" x14ac:dyDescent="0.25">
      <c r="B20" s="16"/>
      <c r="C20" s="40"/>
      <c r="D20" s="50"/>
      <c r="E20" s="50"/>
      <c r="F20" s="50"/>
      <c r="G20" s="50"/>
      <c r="H20" s="50"/>
      <c r="I20" s="50"/>
      <c r="J20" s="50"/>
      <c r="K20" s="50"/>
      <c r="L20" s="50"/>
      <c r="M20" s="50"/>
      <c r="N20" s="41"/>
      <c r="O20" s="17"/>
    </row>
    <row r="21" spans="2:15" ht="20.100000000000001" customHeight="1" x14ac:dyDescent="0.25">
      <c r="B21" s="16"/>
      <c r="C21" s="40"/>
      <c r="D21" s="354" t="s">
        <v>369</v>
      </c>
      <c r="E21" s="355"/>
      <c r="F21" s="355"/>
      <c r="G21" s="355"/>
      <c r="H21" s="355"/>
      <c r="I21" s="355"/>
      <c r="J21" s="355"/>
      <c r="K21" s="355"/>
      <c r="L21" s="355"/>
      <c r="M21" s="356"/>
      <c r="N21" s="41"/>
      <c r="O21" s="17"/>
    </row>
    <row r="22" spans="2:15" ht="6" customHeight="1" x14ac:dyDescent="0.25">
      <c r="B22" s="16"/>
      <c r="C22" s="40"/>
      <c r="D22" s="22"/>
      <c r="E22" s="22"/>
      <c r="F22" s="22"/>
      <c r="G22" s="22"/>
      <c r="H22" s="22"/>
      <c r="I22" s="22"/>
      <c r="J22" s="22"/>
      <c r="K22" s="22"/>
      <c r="L22" s="22"/>
      <c r="M22" s="22"/>
      <c r="N22" s="41"/>
      <c r="O22" s="17"/>
    </row>
    <row r="23" spans="2:15" ht="30" customHeight="1" x14ac:dyDescent="0.25">
      <c r="B23" s="16"/>
      <c r="C23" s="40"/>
      <c r="D23" s="50"/>
      <c r="E23" s="50"/>
      <c r="F23" s="50"/>
      <c r="G23" s="50"/>
      <c r="H23" s="50"/>
      <c r="I23" s="50"/>
      <c r="J23" s="50"/>
      <c r="K23" s="50"/>
      <c r="L23" s="50"/>
      <c r="M23" s="50"/>
      <c r="N23" s="41"/>
      <c r="O23" s="17"/>
    </row>
    <row r="24" spans="2:15" ht="30" customHeight="1" x14ac:dyDescent="0.25">
      <c r="B24" s="16"/>
      <c r="C24" s="40"/>
      <c r="D24" s="50"/>
      <c r="E24" s="50"/>
      <c r="F24" s="50"/>
      <c r="G24" s="50"/>
      <c r="H24" s="50"/>
      <c r="I24" s="50"/>
      <c r="J24" s="50"/>
      <c r="K24" s="50"/>
      <c r="L24" s="50"/>
      <c r="M24" s="50"/>
      <c r="N24" s="41"/>
      <c r="O24" s="17"/>
    </row>
    <row r="25" spans="2:15" ht="30" customHeight="1" x14ac:dyDescent="0.25">
      <c r="B25" s="16"/>
      <c r="C25" s="40"/>
      <c r="D25" s="50"/>
      <c r="E25" s="50"/>
      <c r="F25" s="50"/>
      <c r="G25" s="50"/>
      <c r="H25" s="50"/>
      <c r="I25" s="50"/>
      <c r="J25" s="50"/>
      <c r="K25" s="50"/>
      <c r="L25" s="50"/>
      <c r="M25" s="50"/>
      <c r="N25" s="41"/>
      <c r="O25" s="17"/>
    </row>
    <row r="26" spans="2:15" ht="30" customHeight="1" x14ac:dyDescent="0.25">
      <c r="B26" s="16"/>
      <c r="C26" s="40"/>
      <c r="D26" s="50"/>
      <c r="E26" s="50"/>
      <c r="F26" s="50"/>
      <c r="G26" s="50"/>
      <c r="H26" s="50"/>
      <c r="I26" s="50"/>
      <c r="J26" s="50"/>
      <c r="K26" s="50"/>
      <c r="L26" s="50"/>
      <c r="M26" s="50"/>
      <c r="N26" s="41"/>
      <c r="O26" s="17"/>
    </row>
    <row r="27" spans="2:15" ht="30" customHeight="1" x14ac:dyDescent="0.25">
      <c r="B27" s="16"/>
      <c r="C27" s="40"/>
      <c r="D27" s="50"/>
      <c r="E27" s="50"/>
      <c r="F27" s="50"/>
      <c r="G27" s="50"/>
      <c r="H27" s="50"/>
      <c r="I27" s="50"/>
      <c r="J27" s="50"/>
      <c r="K27" s="50"/>
      <c r="L27" s="50"/>
      <c r="M27" s="50"/>
      <c r="N27" s="41"/>
      <c r="O27" s="17"/>
    </row>
    <row r="28" spans="2:15" ht="6" customHeight="1" x14ac:dyDescent="0.25">
      <c r="B28" s="16"/>
      <c r="C28" s="34"/>
      <c r="D28" s="32"/>
      <c r="E28" s="32"/>
      <c r="F28" s="32"/>
      <c r="G28" s="32"/>
      <c r="H28" s="32"/>
      <c r="I28" s="32"/>
      <c r="J28" s="32"/>
      <c r="K28" s="32"/>
      <c r="L28" s="32"/>
      <c r="M28" s="32"/>
      <c r="N28" s="37"/>
      <c r="O28" s="17"/>
    </row>
    <row r="29" spans="2:15" ht="6" customHeight="1" x14ac:dyDescent="0.25">
      <c r="B29" s="16"/>
      <c r="C29" s="10"/>
      <c r="D29" s="18"/>
      <c r="E29" s="18"/>
      <c r="F29" s="18"/>
      <c r="G29" s="18"/>
      <c r="H29" s="18"/>
      <c r="I29" s="18"/>
      <c r="J29" s="18"/>
      <c r="K29" s="18"/>
      <c r="L29" s="18"/>
      <c r="M29" s="18"/>
      <c r="N29" s="10"/>
      <c r="O29" s="17"/>
    </row>
    <row r="30" spans="2:15" ht="6" customHeight="1" x14ac:dyDescent="0.25">
      <c r="B30" s="16"/>
      <c r="C30" s="35"/>
      <c r="D30" s="51"/>
      <c r="E30" s="51"/>
      <c r="F30" s="51"/>
      <c r="G30" s="51"/>
      <c r="H30" s="51"/>
      <c r="I30" s="51"/>
      <c r="J30" s="51"/>
      <c r="K30" s="51"/>
      <c r="L30" s="51"/>
      <c r="M30" s="51"/>
      <c r="N30" s="39"/>
      <c r="O30" s="17"/>
    </row>
    <row r="31" spans="2:15" ht="27" customHeight="1" x14ac:dyDescent="0.25">
      <c r="B31" s="16"/>
      <c r="C31" s="33"/>
      <c r="D31" s="348" t="s">
        <v>370</v>
      </c>
      <c r="E31" s="349"/>
      <c r="F31" s="349"/>
      <c r="G31" s="349"/>
      <c r="H31" s="349"/>
      <c r="I31" s="349"/>
      <c r="J31" s="349"/>
      <c r="K31" s="349"/>
      <c r="L31" s="349"/>
      <c r="M31" s="350"/>
      <c r="N31" s="36"/>
      <c r="O31" s="17"/>
    </row>
    <row r="32" spans="2:15" ht="6" customHeight="1" x14ac:dyDescent="0.25">
      <c r="B32" s="16"/>
      <c r="C32" s="33"/>
      <c r="D32" s="18"/>
      <c r="E32" s="18"/>
      <c r="F32" s="18"/>
      <c r="G32" s="18"/>
      <c r="H32" s="18"/>
      <c r="I32" s="18"/>
      <c r="J32" s="18"/>
      <c r="K32" s="18"/>
      <c r="L32" s="18"/>
      <c r="M32" s="18"/>
      <c r="N32" s="36"/>
      <c r="O32" s="17"/>
    </row>
    <row r="33" spans="2:15" ht="30" customHeight="1" x14ac:dyDescent="0.25">
      <c r="B33" s="16"/>
      <c r="C33" s="33"/>
      <c r="D33" s="50"/>
      <c r="E33" s="50"/>
      <c r="F33" s="50"/>
      <c r="G33" s="50"/>
      <c r="H33" s="18"/>
      <c r="I33" s="18"/>
      <c r="J33" s="50"/>
      <c r="K33" s="50"/>
      <c r="L33" s="50"/>
      <c r="M33" s="50"/>
      <c r="N33" s="36"/>
      <c r="O33" s="17"/>
    </row>
    <row r="34" spans="2:15" ht="30" customHeight="1" x14ac:dyDescent="0.25">
      <c r="B34" s="16"/>
      <c r="C34" s="33"/>
      <c r="D34" s="50"/>
      <c r="E34" s="50"/>
      <c r="F34" s="50"/>
      <c r="G34" s="50"/>
      <c r="H34" s="18"/>
      <c r="I34" s="18"/>
      <c r="J34" s="50"/>
      <c r="K34" s="50"/>
      <c r="L34" s="50"/>
      <c r="M34" s="50"/>
      <c r="N34" s="36"/>
      <c r="O34" s="17"/>
    </row>
    <row r="35" spans="2:15" ht="6" customHeight="1" x14ac:dyDescent="0.25">
      <c r="B35" s="16"/>
      <c r="C35" s="34"/>
      <c r="D35" s="46"/>
      <c r="E35" s="46"/>
      <c r="F35" s="46"/>
      <c r="G35" s="46"/>
      <c r="H35" s="46"/>
      <c r="I35" s="46"/>
      <c r="J35" s="46"/>
      <c r="K35" s="46"/>
      <c r="L35" s="46"/>
      <c r="M35" s="46"/>
      <c r="N35" s="37"/>
      <c r="O35" s="17"/>
    </row>
    <row r="36" spans="2:15" ht="6" customHeight="1" thickBot="1" x14ac:dyDescent="0.3">
      <c r="B36" s="119"/>
      <c r="C36" s="120"/>
      <c r="D36" s="120"/>
      <c r="E36" s="120"/>
      <c r="F36" s="120"/>
      <c r="G36" s="120"/>
      <c r="H36" s="120"/>
      <c r="I36" s="120"/>
      <c r="J36" s="120"/>
      <c r="K36" s="120"/>
      <c r="L36" s="120"/>
      <c r="M36" s="120"/>
      <c r="N36" s="120"/>
      <c r="O36" s="121"/>
    </row>
    <row r="37" spans="2:15" ht="6" customHeight="1" x14ac:dyDescent="0.25"/>
    <row r="38" spans="2:15" ht="6" hidden="1" customHeight="1" x14ac:dyDescent="0.25"/>
    <row r="39" spans="2:15" ht="6" hidden="1" customHeight="1" x14ac:dyDescent="0.25"/>
  </sheetData>
  <sheetProtection selectLockedCells="1"/>
  <mergeCells count="6">
    <mergeCell ref="D31:M31"/>
    <mergeCell ref="C3:N3"/>
    <mergeCell ref="D6:M6"/>
    <mergeCell ref="D13:M13"/>
    <mergeCell ref="D15:M15"/>
    <mergeCell ref="D21:M21"/>
  </mergeCells>
  <pageMargins left="0.7" right="0.7" top="0.75" bottom="0.75" header="0.3" footer="0.3"/>
  <pageSetup orientation="portrait" horizontalDpi="4294967292" verticalDpi="4294967292"/>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E405"/>
  <sheetViews>
    <sheetView topLeftCell="A4" zoomScale="90" zoomScaleNormal="90" zoomScalePageLayoutView="90" workbookViewId="0">
      <selection activeCell="D120" sqref="D120"/>
    </sheetView>
  </sheetViews>
  <sheetFormatPr defaultColWidth="8.875" defaultRowHeight="15.75" x14ac:dyDescent="0.25"/>
  <cols>
    <col min="1" max="1" width="23.375" bestFit="1" customWidth="1"/>
    <col min="2" max="2" width="12.625" style="75" bestFit="1" customWidth="1"/>
    <col min="3" max="3" width="11" style="63" bestFit="1" customWidth="1"/>
    <col min="4" max="4" width="77.625" customWidth="1"/>
  </cols>
  <sheetData>
    <row r="1" spans="1:5" s="75" customFormat="1" ht="30" customHeight="1" thickBot="1" x14ac:dyDescent="0.3">
      <c r="A1" s="75" t="s">
        <v>422</v>
      </c>
      <c r="B1" s="75" t="s">
        <v>16</v>
      </c>
      <c r="C1" s="75" t="s">
        <v>423</v>
      </c>
      <c r="D1" s="75" t="s">
        <v>446</v>
      </c>
    </row>
    <row r="2" spans="1:5" ht="16.5" thickTop="1" x14ac:dyDescent="0.25">
      <c r="A2" s="87" t="s">
        <v>424</v>
      </c>
      <c r="B2" s="96" t="s">
        <v>399</v>
      </c>
      <c r="C2" s="64">
        <v>1</v>
      </c>
      <c r="D2" s="100" t="s">
        <v>684</v>
      </c>
    </row>
    <row r="3" spans="1:5" x14ac:dyDescent="0.25">
      <c r="A3" s="85" t="s">
        <v>424</v>
      </c>
      <c r="B3" s="94" t="s">
        <v>399</v>
      </c>
      <c r="C3" s="65">
        <v>2</v>
      </c>
      <c r="D3" s="101" t="s">
        <v>684</v>
      </c>
    </row>
    <row r="4" spans="1:5" x14ac:dyDescent="0.25">
      <c r="A4" s="85" t="s">
        <v>424</v>
      </c>
      <c r="B4" s="94" t="s">
        <v>443</v>
      </c>
      <c r="C4" s="65">
        <v>1</v>
      </c>
      <c r="D4" s="101" t="s">
        <v>686</v>
      </c>
      <c r="E4" t="s">
        <v>714</v>
      </c>
    </row>
    <row r="5" spans="1:5" x14ac:dyDescent="0.25">
      <c r="A5" s="85" t="s">
        <v>424</v>
      </c>
      <c r="B5" s="94" t="s">
        <v>443</v>
      </c>
      <c r="C5" s="65">
        <v>2</v>
      </c>
      <c r="D5" s="101" t="s">
        <v>685</v>
      </c>
      <c r="E5" t="s">
        <v>714</v>
      </c>
    </row>
    <row r="6" spans="1:5" x14ac:dyDescent="0.25">
      <c r="A6" s="85" t="s">
        <v>424</v>
      </c>
      <c r="B6" s="94" t="s">
        <v>443</v>
      </c>
      <c r="C6" s="65">
        <v>3</v>
      </c>
      <c r="D6" s="101" t="s">
        <v>711</v>
      </c>
      <c r="E6" t="s">
        <v>715</v>
      </c>
    </row>
    <row r="7" spans="1:5" x14ac:dyDescent="0.25">
      <c r="A7" s="85" t="s">
        <v>424</v>
      </c>
      <c r="B7" s="94" t="s">
        <v>443</v>
      </c>
      <c r="C7" s="65">
        <v>4</v>
      </c>
      <c r="D7" s="101" t="s">
        <v>687</v>
      </c>
    </row>
    <row r="8" spans="1:5" x14ac:dyDescent="0.25">
      <c r="A8" s="85" t="s">
        <v>424</v>
      </c>
      <c r="B8" s="94" t="s">
        <v>443</v>
      </c>
      <c r="C8" s="65">
        <v>5</v>
      </c>
      <c r="D8" s="101" t="s">
        <v>688</v>
      </c>
    </row>
    <row r="9" spans="1:5" x14ac:dyDescent="0.25">
      <c r="A9" s="85" t="s">
        <v>424</v>
      </c>
      <c r="B9" s="94" t="s">
        <v>443</v>
      </c>
      <c r="C9" s="65">
        <v>6</v>
      </c>
      <c r="D9" s="101" t="s">
        <v>689</v>
      </c>
    </row>
    <row r="10" spans="1:5" x14ac:dyDescent="0.25">
      <c r="A10" s="85" t="s">
        <v>424</v>
      </c>
      <c r="B10" s="94" t="s">
        <v>443</v>
      </c>
      <c r="C10" s="65">
        <v>7</v>
      </c>
      <c r="D10" s="101" t="s">
        <v>690</v>
      </c>
    </row>
    <row r="11" spans="1:5" x14ac:dyDescent="0.25">
      <c r="A11" s="85" t="s">
        <v>424</v>
      </c>
      <c r="B11" s="94" t="s">
        <v>443</v>
      </c>
      <c r="C11" s="65">
        <v>8</v>
      </c>
      <c r="D11" s="101" t="s">
        <v>691</v>
      </c>
    </row>
    <row r="12" spans="1:5" x14ac:dyDescent="0.25">
      <c r="A12" s="85" t="s">
        <v>424</v>
      </c>
      <c r="B12" s="94" t="s">
        <v>443</v>
      </c>
      <c r="C12" s="65">
        <v>9</v>
      </c>
      <c r="D12" s="101" t="s">
        <v>692</v>
      </c>
    </row>
    <row r="13" spans="1:5" x14ac:dyDescent="0.25">
      <c r="A13" s="85" t="s">
        <v>424</v>
      </c>
      <c r="B13" s="94" t="s">
        <v>443</v>
      </c>
      <c r="C13" s="65">
        <v>10</v>
      </c>
      <c r="D13" s="101" t="s">
        <v>693</v>
      </c>
    </row>
    <row r="14" spans="1:5" x14ac:dyDescent="0.25">
      <c r="A14" s="85" t="s">
        <v>424</v>
      </c>
      <c r="B14" s="94" t="s">
        <v>443</v>
      </c>
      <c r="C14" s="65">
        <v>11</v>
      </c>
      <c r="D14" s="101" t="s">
        <v>694</v>
      </c>
    </row>
    <row r="15" spans="1:5" x14ac:dyDescent="0.25">
      <c r="A15" s="85" t="s">
        <v>424</v>
      </c>
      <c r="B15" s="94" t="s">
        <v>443</v>
      </c>
      <c r="C15" s="65">
        <v>12</v>
      </c>
      <c r="D15" s="101" t="s">
        <v>695</v>
      </c>
    </row>
    <row r="16" spans="1:5" x14ac:dyDescent="0.25">
      <c r="A16" s="85" t="s">
        <v>424</v>
      </c>
      <c r="B16" s="94" t="s">
        <v>443</v>
      </c>
      <c r="C16" s="65">
        <v>13</v>
      </c>
      <c r="D16" s="101"/>
    </row>
    <row r="17" spans="1:5" x14ac:dyDescent="0.25">
      <c r="A17" s="85" t="s">
        <v>424</v>
      </c>
      <c r="B17" s="94" t="s">
        <v>443</v>
      </c>
      <c r="C17" s="65">
        <v>14</v>
      </c>
      <c r="D17" s="101" t="s">
        <v>696</v>
      </c>
    </row>
    <row r="18" spans="1:5" x14ac:dyDescent="0.25">
      <c r="A18" s="85" t="s">
        <v>424</v>
      </c>
      <c r="B18" s="94" t="s">
        <v>443</v>
      </c>
      <c r="C18" s="65">
        <v>15</v>
      </c>
      <c r="D18" s="101" t="s">
        <v>716</v>
      </c>
      <c r="E18" t="s">
        <v>714</v>
      </c>
    </row>
    <row r="19" spans="1:5" x14ac:dyDescent="0.25">
      <c r="A19" s="85" t="s">
        <v>424</v>
      </c>
      <c r="B19" s="94" t="s">
        <v>443</v>
      </c>
      <c r="C19" s="65">
        <v>16</v>
      </c>
      <c r="D19" s="101" t="s">
        <v>697</v>
      </c>
    </row>
    <row r="20" spans="1:5" x14ac:dyDescent="0.25">
      <c r="A20" s="85" t="s">
        <v>424</v>
      </c>
      <c r="B20" s="94" t="s">
        <v>443</v>
      </c>
      <c r="C20" s="65">
        <v>17</v>
      </c>
      <c r="D20" s="101" t="s">
        <v>698</v>
      </c>
      <c r="E20" t="s">
        <v>714</v>
      </c>
    </row>
    <row r="21" spans="1:5" x14ac:dyDescent="0.25">
      <c r="A21" s="85" t="s">
        <v>424</v>
      </c>
      <c r="B21" s="94" t="s">
        <v>443</v>
      </c>
      <c r="C21" s="65">
        <v>18</v>
      </c>
      <c r="D21" s="101" t="s">
        <v>699</v>
      </c>
      <c r="E21" t="s">
        <v>714</v>
      </c>
    </row>
    <row r="22" spans="1:5" x14ac:dyDescent="0.25">
      <c r="A22" s="85" t="s">
        <v>424</v>
      </c>
      <c r="B22" s="94" t="s">
        <v>443</v>
      </c>
      <c r="C22" s="65">
        <v>19</v>
      </c>
      <c r="D22" s="101" t="s">
        <v>700</v>
      </c>
    </row>
    <row r="23" spans="1:5" x14ac:dyDescent="0.25">
      <c r="A23" s="85" t="s">
        <v>424</v>
      </c>
      <c r="B23" s="94" t="s">
        <v>443</v>
      </c>
      <c r="C23" s="65">
        <v>20</v>
      </c>
      <c r="D23" s="101" t="s">
        <v>701</v>
      </c>
    </row>
    <row r="24" spans="1:5" x14ac:dyDescent="0.25">
      <c r="A24" s="85" t="s">
        <v>424</v>
      </c>
      <c r="B24" s="94" t="s">
        <v>443</v>
      </c>
      <c r="C24" s="65">
        <v>21</v>
      </c>
      <c r="D24" s="101" t="s">
        <v>702</v>
      </c>
    </row>
    <row r="25" spans="1:5" x14ac:dyDescent="0.25">
      <c r="A25" s="85" t="s">
        <v>424</v>
      </c>
      <c r="B25" s="94" t="s">
        <v>443</v>
      </c>
      <c r="C25" s="65">
        <v>22</v>
      </c>
      <c r="D25" s="101"/>
    </row>
    <row r="26" spans="1:5" x14ac:dyDescent="0.25">
      <c r="A26" s="85" t="s">
        <v>424</v>
      </c>
      <c r="B26" s="94" t="s">
        <v>443</v>
      </c>
      <c r="C26" s="65">
        <v>23</v>
      </c>
      <c r="D26" s="101" t="s">
        <v>703</v>
      </c>
    </row>
    <row r="27" spans="1:5" x14ac:dyDescent="0.25">
      <c r="A27" s="85" t="s">
        <v>424</v>
      </c>
      <c r="B27" s="94" t="s">
        <v>443</v>
      </c>
      <c r="C27" s="65">
        <v>24</v>
      </c>
      <c r="D27" s="101" t="s">
        <v>706</v>
      </c>
    </row>
    <row r="28" spans="1:5" x14ac:dyDescent="0.25">
      <c r="A28" s="85" t="s">
        <v>424</v>
      </c>
      <c r="B28" s="94" t="s">
        <v>443</v>
      </c>
      <c r="C28" s="65">
        <v>25</v>
      </c>
      <c r="D28" s="101" t="s">
        <v>707</v>
      </c>
    </row>
    <row r="29" spans="1:5" x14ac:dyDescent="0.25">
      <c r="A29" s="85" t="s">
        <v>424</v>
      </c>
      <c r="B29" s="94" t="s">
        <v>443</v>
      </c>
      <c r="C29" s="65">
        <v>26</v>
      </c>
      <c r="D29" s="101" t="s">
        <v>708</v>
      </c>
    </row>
    <row r="30" spans="1:5" x14ac:dyDescent="0.25">
      <c r="A30" s="85" t="s">
        <v>424</v>
      </c>
      <c r="B30" s="94" t="s">
        <v>443</v>
      </c>
      <c r="C30" s="65">
        <v>27</v>
      </c>
      <c r="D30" s="101" t="s">
        <v>709</v>
      </c>
    </row>
    <row r="31" spans="1:5" x14ac:dyDescent="0.25">
      <c r="A31" s="85" t="s">
        <v>424</v>
      </c>
      <c r="B31" s="94" t="s">
        <v>443</v>
      </c>
      <c r="C31" s="65">
        <v>28</v>
      </c>
      <c r="D31" s="101" t="s">
        <v>710</v>
      </c>
      <c r="E31" t="s">
        <v>713</v>
      </c>
    </row>
    <row r="32" spans="1:5" x14ac:dyDescent="0.25">
      <c r="A32" s="85" t="s">
        <v>424</v>
      </c>
      <c r="B32" s="94" t="s">
        <v>443</v>
      </c>
      <c r="C32" s="65">
        <v>29</v>
      </c>
      <c r="D32" s="101" t="s">
        <v>712</v>
      </c>
    </row>
    <row r="33" spans="1:4" x14ac:dyDescent="0.25">
      <c r="A33" s="85" t="s">
        <v>424</v>
      </c>
      <c r="B33" s="94" t="s">
        <v>443</v>
      </c>
      <c r="C33" s="65">
        <v>30</v>
      </c>
      <c r="D33" s="101"/>
    </row>
    <row r="34" spans="1:4" x14ac:dyDescent="0.25">
      <c r="A34" s="85" t="s">
        <v>424</v>
      </c>
      <c r="B34" s="94" t="s">
        <v>443</v>
      </c>
      <c r="C34" s="65">
        <v>31</v>
      </c>
      <c r="D34" s="101"/>
    </row>
    <row r="35" spans="1:4" x14ac:dyDescent="0.25">
      <c r="A35" s="85" t="s">
        <v>424</v>
      </c>
      <c r="B35" s="94" t="s">
        <v>445</v>
      </c>
      <c r="C35" s="65">
        <v>1</v>
      </c>
      <c r="D35" s="101" t="s">
        <v>718</v>
      </c>
    </row>
    <row r="36" spans="1:4" x14ac:dyDescent="0.25">
      <c r="A36" s="85" t="s">
        <v>424</v>
      </c>
      <c r="B36" s="94" t="s">
        <v>445</v>
      </c>
      <c r="C36" s="65">
        <v>2</v>
      </c>
      <c r="D36" s="101" t="s">
        <v>719</v>
      </c>
    </row>
    <row r="37" spans="1:4" x14ac:dyDescent="0.25">
      <c r="A37" s="85" t="s">
        <v>424</v>
      </c>
      <c r="B37" s="94" t="s">
        <v>445</v>
      </c>
      <c r="C37" s="65">
        <v>3</v>
      </c>
      <c r="D37" s="101" t="s">
        <v>720</v>
      </c>
    </row>
    <row r="38" spans="1:4" x14ac:dyDescent="0.25">
      <c r="A38" s="85" t="s">
        <v>424</v>
      </c>
      <c r="B38" s="94" t="s">
        <v>445</v>
      </c>
      <c r="C38" s="65">
        <v>4</v>
      </c>
      <c r="D38" s="101"/>
    </row>
    <row r="39" spans="1:4" x14ac:dyDescent="0.25">
      <c r="A39" s="85" t="s">
        <v>424</v>
      </c>
      <c r="B39" s="94" t="s">
        <v>445</v>
      </c>
      <c r="C39" s="65">
        <v>5</v>
      </c>
      <c r="D39" s="101" t="s">
        <v>721</v>
      </c>
    </row>
    <row r="40" spans="1:4" x14ac:dyDescent="0.25">
      <c r="A40" s="85" t="s">
        <v>424</v>
      </c>
      <c r="B40" s="94" t="s">
        <v>445</v>
      </c>
      <c r="C40" s="65">
        <v>6</v>
      </c>
      <c r="D40" s="101" t="s">
        <v>722</v>
      </c>
    </row>
    <row r="41" spans="1:4" x14ac:dyDescent="0.25">
      <c r="A41" s="85" t="s">
        <v>424</v>
      </c>
      <c r="B41" s="94" t="s">
        <v>445</v>
      </c>
      <c r="C41" s="65">
        <v>7</v>
      </c>
      <c r="D41" s="101" t="s">
        <v>723</v>
      </c>
    </row>
    <row r="42" spans="1:4" x14ac:dyDescent="0.25">
      <c r="A42" s="85" t="s">
        <v>424</v>
      </c>
      <c r="B42" s="94" t="s">
        <v>445</v>
      </c>
      <c r="C42" s="65">
        <v>8</v>
      </c>
      <c r="D42" s="101" t="s">
        <v>724</v>
      </c>
    </row>
    <row r="43" spans="1:4" x14ac:dyDescent="0.25">
      <c r="A43" s="85" t="s">
        <v>424</v>
      </c>
      <c r="B43" s="94" t="s">
        <v>445</v>
      </c>
      <c r="C43" s="65">
        <v>9</v>
      </c>
      <c r="D43" s="101" t="s">
        <v>725</v>
      </c>
    </row>
    <row r="44" spans="1:4" x14ac:dyDescent="0.25">
      <c r="A44" s="85" t="s">
        <v>424</v>
      </c>
      <c r="B44" s="94" t="s">
        <v>445</v>
      </c>
      <c r="C44" s="65">
        <v>10</v>
      </c>
      <c r="D44" s="101" t="s">
        <v>726</v>
      </c>
    </row>
    <row r="45" spans="1:4" x14ac:dyDescent="0.25">
      <c r="A45" s="85" t="s">
        <v>424</v>
      </c>
      <c r="B45" s="94" t="s">
        <v>445</v>
      </c>
      <c r="C45" s="65">
        <v>11</v>
      </c>
      <c r="D45" s="101" t="s">
        <v>727</v>
      </c>
    </row>
    <row r="46" spans="1:4" x14ac:dyDescent="0.25">
      <c r="A46" s="85" t="s">
        <v>424</v>
      </c>
      <c r="B46" s="94" t="s">
        <v>445</v>
      </c>
      <c r="C46" s="65">
        <v>12</v>
      </c>
      <c r="D46" s="101" t="s">
        <v>728</v>
      </c>
    </row>
    <row r="47" spans="1:4" ht="16.5" thickBot="1" x14ac:dyDescent="0.3">
      <c r="A47" s="86" t="s">
        <v>424</v>
      </c>
      <c r="B47" s="95" t="s">
        <v>445</v>
      </c>
      <c r="C47" s="88">
        <v>13</v>
      </c>
      <c r="D47" s="102" t="s">
        <v>729</v>
      </c>
    </row>
    <row r="48" spans="1:4" ht="16.5" thickTop="1" x14ac:dyDescent="0.25">
      <c r="A48" s="91" t="s">
        <v>398</v>
      </c>
      <c r="B48" s="78" t="s">
        <v>399</v>
      </c>
      <c r="C48" s="68">
        <v>1</v>
      </c>
      <c r="D48" s="103" t="s">
        <v>730</v>
      </c>
    </row>
    <row r="49" spans="1:4" x14ac:dyDescent="0.25">
      <c r="A49" s="92" t="s">
        <v>398</v>
      </c>
      <c r="B49" s="78" t="s">
        <v>399</v>
      </c>
      <c r="C49" s="68">
        <v>2</v>
      </c>
      <c r="D49" s="103" t="s">
        <v>730</v>
      </c>
    </row>
    <row r="50" spans="1:4" x14ac:dyDescent="0.25">
      <c r="A50" s="92" t="s">
        <v>398</v>
      </c>
      <c r="B50" s="76" t="s">
        <v>443</v>
      </c>
      <c r="C50" s="66">
        <v>1</v>
      </c>
      <c r="D50" s="104" t="s">
        <v>731</v>
      </c>
    </row>
    <row r="51" spans="1:4" x14ac:dyDescent="0.25">
      <c r="A51" s="92" t="s">
        <v>398</v>
      </c>
      <c r="B51" s="76" t="s">
        <v>443</v>
      </c>
      <c r="C51" s="90">
        <v>2</v>
      </c>
      <c r="D51" s="105" t="s">
        <v>732</v>
      </c>
    </row>
    <row r="52" spans="1:4" x14ac:dyDescent="0.25">
      <c r="A52" s="92" t="s">
        <v>398</v>
      </c>
      <c r="B52" s="76" t="s">
        <v>443</v>
      </c>
      <c r="C52" s="90">
        <v>3</v>
      </c>
      <c r="D52" s="105" t="s">
        <v>733</v>
      </c>
    </row>
    <row r="53" spans="1:4" x14ac:dyDescent="0.25">
      <c r="A53" s="92" t="s">
        <v>398</v>
      </c>
      <c r="B53" s="76" t="s">
        <v>443</v>
      </c>
      <c r="C53" s="90">
        <v>4</v>
      </c>
      <c r="D53" s="105" t="s">
        <v>734</v>
      </c>
    </row>
    <row r="54" spans="1:4" x14ac:dyDescent="0.25">
      <c r="A54" s="92" t="s">
        <v>398</v>
      </c>
      <c r="B54" s="76" t="s">
        <v>444</v>
      </c>
      <c r="C54" s="90">
        <v>1</v>
      </c>
      <c r="D54" s="105" t="s">
        <v>735</v>
      </c>
    </row>
    <row r="55" spans="1:4" x14ac:dyDescent="0.25">
      <c r="A55" s="92" t="s">
        <v>398</v>
      </c>
      <c r="B55" s="76" t="s">
        <v>444</v>
      </c>
      <c r="C55" s="90">
        <v>2</v>
      </c>
      <c r="D55" s="105" t="s">
        <v>737</v>
      </c>
    </row>
    <row r="56" spans="1:4" ht="16.5" thickBot="1" x14ac:dyDescent="0.3">
      <c r="A56" s="93" t="s">
        <v>398</v>
      </c>
      <c r="B56" s="77" t="s">
        <v>445</v>
      </c>
      <c r="C56" s="67">
        <v>1</v>
      </c>
      <c r="D56" s="106" t="s">
        <v>738</v>
      </c>
    </row>
    <row r="57" spans="1:4" x14ac:dyDescent="0.25">
      <c r="A57" s="97" t="s">
        <v>425</v>
      </c>
      <c r="B57" s="78" t="s">
        <v>399</v>
      </c>
      <c r="C57" s="68">
        <v>1</v>
      </c>
      <c r="D57" s="103" t="s">
        <v>739</v>
      </c>
    </row>
    <row r="58" spans="1:4" x14ac:dyDescent="0.25">
      <c r="A58" s="92" t="s">
        <v>425</v>
      </c>
      <c r="B58" s="78" t="s">
        <v>399</v>
      </c>
      <c r="C58" s="68">
        <v>2</v>
      </c>
      <c r="D58" s="103" t="s">
        <v>739</v>
      </c>
    </row>
    <row r="59" spans="1:4" x14ac:dyDescent="0.25">
      <c r="A59" s="92" t="s">
        <v>425</v>
      </c>
      <c r="B59" s="78" t="s">
        <v>399</v>
      </c>
      <c r="C59" s="68">
        <v>3</v>
      </c>
      <c r="D59" s="103" t="s">
        <v>739</v>
      </c>
    </row>
    <row r="60" spans="1:4" x14ac:dyDescent="0.25">
      <c r="A60" s="92" t="s">
        <v>425</v>
      </c>
      <c r="B60" s="76" t="s">
        <v>443</v>
      </c>
      <c r="C60" s="66">
        <v>1</v>
      </c>
      <c r="D60" s="104" t="s">
        <v>740</v>
      </c>
    </row>
    <row r="61" spans="1:4" x14ac:dyDescent="0.25">
      <c r="A61" s="92" t="s">
        <v>425</v>
      </c>
      <c r="B61" s="76" t="s">
        <v>443</v>
      </c>
      <c r="C61" s="66">
        <v>2</v>
      </c>
      <c r="D61" s="104" t="s">
        <v>741</v>
      </c>
    </row>
    <row r="62" spans="1:4" x14ac:dyDescent="0.25">
      <c r="A62" s="92" t="s">
        <v>425</v>
      </c>
      <c r="B62" s="76" t="s">
        <v>443</v>
      </c>
      <c r="C62" s="66">
        <v>3</v>
      </c>
      <c r="D62" s="104" t="s">
        <v>742</v>
      </c>
    </row>
    <row r="63" spans="1:4" x14ac:dyDescent="0.25">
      <c r="A63" s="92" t="s">
        <v>425</v>
      </c>
      <c r="B63" s="76" t="s">
        <v>443</v>
      </c>
      <c r="C63" s="66">
        <v>4</v>
      </c>
      <c r="D63" s="104" t="s">
        <v>743</v>
      </c>
    </row>
    <row r="64" spans="1:4" x14ac:dyDescent="0.25">
      <c r="A64" s="92" t="s">
        <v>425</v>
      </c>
      <c r="B64" s="76" t="s">
        <v>443</v>
      </c>
      <c r="C64" s="66">
        <v>5</v>
      </c>
      <c r="D64" s="104" t="s">
        <v>744</v>
      </c>
    </row>
    <row r="65" spans="1:4" x14ac:dyDescent="0.25">
      <c r="A65" s="92" t="s">
        <v>425</v>
      </c>
      <c r="B65" s="76" t="s">
        <v>443</v>
      </c>
      <c r="C65" s="66">
        <v>6</v>
      </c>
      <c r="D65" s="104" t="s">
        <v>745</v>
      </c>
    </row>
    <row r="66" spans="1:4" x14ac:dyDescent="0.25">
      <c r="A66" s="92" t="s">
        <v>425</v>
      </c>
      <c r="B66" s="76" t="s">
        <v>443</v>
      </c>
      <c r="C66" s="66">
        <v>7</v>
      </c>
      <c r="D66" s="104" t="s">
        <v>746</v>
      </c>
    </row>
    <row r="67" spans="1:4" x14ac:dyDescent="0.25">
      <c r="A67" s="92" t="s">
        <v>425</v>
      </c>
      <c r="B67" s="76" t="s">
        <v>443</v>
      </c>
      <c r="C67" s="66">
        <v>8</v>
      </c>
      <c r="D67" s="104" t="s">
        <v>747</v>
      </c>
    </row>
    <row r="68" spans="1:4" x14ac:dyDescent="0.25">
      <c r="A68" s="92" t="s">
        <v>425</v>
      </c>
      <c r="B68" s="76" t="s">
        <v>444</v>
      </c>
      <c r="C68" s="66">
        <v>1</v>
      </c>
      <c r="D68" s="104" t="s">
        <v>748</v>
      </c>
    </row>
    <row r="69" spans="1:4" x14ac:dyDescent="0.25">
      <c r="A69" s="92" t="s">
        <v>425</v>
      </c>
      <c r="B69" s="89" t="s">
        <v>444</v>
      </c>
      <c r="C69" s="90">
        <v>2</v>
      </c>
      <c r="D69" s="105" t="s">
        <v>749</v>
      </c>
    </row>
    <row r="70" spans="1:4" x14ac:dyDescent="0.25">
      <c r="A70" s="92" t="s">
        <v>425</v>
      </c>
      <c r="B70" s="89" t="s">
        <v>444</v>
      </c>
      <c r="C70" s="90">
        <v>3</v>
      </c>
      <c r="D70" s="105" t="s">
        <v>750</v>
      </c>
    </row>
    <row r="71" spans="1:4" x14ac:dyDescent="0.25">
      <c r="A71" s="92" t="s">
        <v>425</v>
      </c>
      <c r="B71" s="89" t="s">
        <v>444</v>
      </c>
      <c r="C71" s="90">
        <v>4</v>
      </c>
      <c r="D71" s="105" t="s">
        <v>751</v>
      </c>
    </row>
    <row r="72" spans="1:4" x14ac:dyDescent="0.25">
      <c r="A72" s="92" t="s">
        <v>425</v>
      </c>
      <c r="B72" s="89" t="s">
        <v>445</v>
      </c>
      <c r="C72" s="90">
        <v>1</v>
      </c>
      <c r="D72" s="105" t="s">
        <v>752</v>
      </c>
    </row>
    <row r="73" spans="1:4" x14ac:dyDescent="0.25">
      <c r="A73" s="92" t="s">
        <v>425</v>
      </c>
      <c r="B73" s="89" t="s">
        <v>445</v>
      </c>
      <c r="C73" s="90">
        <v>2</v>
      </c>
      <c r="D73" s="105" t="s">
        <v>753</v>
      </c>
    </row>
    <row r="74" spans="1:4" x14ac:dyDescent="0.25">
      <c r="A74" s="92" t="s">
        <v>425</v>
      </c>
      <c r="B74" s="89" t="s">
        <v>445</v>
      </c>
      <c r="C74" s="90">
        <v>3</v>
      </c>
      <c r="D74" s="105" t="s">
        <v>754</v>
      </c>
    </row>
    <row r="75" spans="1:4" x14ac:dyDescent="0.25">
      <c r="A75" s="92" t="s">
        <v>425</v>
      </c>
      <c r="B75" s="89" t="s">
        <v>445</v>
      </c>
      <c r="C75" s="90">
        <v>4</v>
      </c>
      <c r="D75" s="105" t="s">
        <v>755</v>
      </c>
    </row>
    <row r="76" spans="1:4" x14ac:dyDescent="0.25">
      <c r="A76" s="92" t="s">
        <v>425</v>
      </c>
      <c r="B76" s="89" t="s">
        <v>445</v>
      </c>
      <c r="C76" s="90">
        <v>5</v>
      </c>
      <c r="D76" s="105" t="s">
        <v>756</v>
      </c>
    </row>
    <row r="77" spans="1:4" x14ac:dyDescent="0.25">
      <c r="A77" s="92" t="s">
        <v>425</v>
      </c>
      <c r="B77" s="89" t="s">
        <v>445</v>
      </c>
      <c r="C77" s="90">
        <v>6</v>
      </c>
      <c r="D77" s="105" t="s">
        <v>757</v>
      </c>
    </row>
    <row r="78" spans="1:4" x14ac:dyDescent="0.25">
      <c r="A78" s="92" t="s">
        <v>425</v>
      </c>
      <c r="B78" s="89" t="s">
        <v>445</v>
      </c>
      <c r="C78" s="90">
        <v>7</v>
      </c>
      <c r="D78" s="105" t="s">
        <v>758</v>
      </c>
    </row>
    <row r="79" spans="1:4" x14ac:dyDescent="0.25">
      <c r="A79" s="92" t="s">
        <v>425</v>
      </c>
      <c r="B79" s="89" t="s">
        <v>445</v>
      </c>
      <c r="C79" s="90">
        <v>8</v>
      </c>
      <c r="D79" s="105" t="s">
        <v>759</v>
      </c>
    </row>
    <row r="80" spans="1:4" x14ac:dyDescent="0.25">
      <c r="A80" s="92" t="s">
        <v>425</v>
      </c>
      <c r="B80" s="89" t="s">
        <v>445</v>
      </c>
      <c r="C80" s="90">
        <v>9</v>
      </c>
      <c r="D80" s="105" t="s">
        <v>760</v>
      </c>
    </row>
    <row r="81" spans="1:4" x14ac:dyDescent="0.25">
      <c r="A81" s="92" t="s">
        <v>425</v>
      </c>
      <c r="B81" s="89" t="s">
        <v>445</v>
      </c>
      <c r="C81" s="90">
        <v>10</v>
      </c>
      <c r="D81" s="105" t="s">
        <v>761</v>
      </c>
    </row>
    <row r="82" spans="1:4" x14ac:dyDescent="0.25">
      <c r="A82" s="92" t="s">
        <v>425</v>
      </c>
      <c r="B82" s="89" t="s">
        <v>445</v>
      </c>
      <c r="C82" s="90">
        <v>11</v>
      </c>
      <c r="D82" s="105" t="s">
        <v>762</v>
      </c>
    </row>
    <row r="83" spans="1:4" x14ac:dyDescent="0.25">
      <c r="A83" s="92" t="s">
        <v>425</v>
      </c>
      <c r="B83" s="89" t="s">
        <v>445</v>
      </c>
      <c r="C83" s="90">
        <v>12</v>
      </c>
      <c r="D83" s="105" t="s">
        <v>764</v>
      </c>
    </row>
    <row r="84" spans="1:4" x14ac:dyDescent="0.25">
      <c r="A84" s="92" t="s">
        <v>425</v>
      </c>
      <c r="B84" s="89" t="s">
        <v>445</v>
      </c>
      <c r="C84" s="90">
        <v>13</v>
      </c>
      <c r="D84" s="105" t="s">
        <v>765</v>
      </c>
    </row>
    <row r="85" spans="1:4" x14ac:dyDescent="0.25">
      <c r="A85" s="92" t="s">
        <v>425</v>
      </c>
      <c r="B85" s="89" t="s">
        <v>445</v>
      </c>
      <c r="C85" s="90">
        <v>14</v>
      </c>
      <c r="D85" s="105" t="s">
        <v>766</v>
      </c>
    </row>
    <row r="86" spans="1:4" x14ac:dyDescent="0.25">
      <c r="A86" s="92" t="s">
        <v>425</v>
      </c>
      <c r="B86" s="89" t="s">
        <v>445</v>
      </c>
      <c r="C86" s="90">
        <v>15</v>
      </c>
      <c r="D86" s="105" t="s">
        <v>767</v>
      </c>
    </row>
    <row r="87" spans="1:4" x14ac:dyDescent="0.25">
      <c r="A87" s="92" t="s">
        <v>425</v>
      </c>
      <c r="B87" s="89" t="s">
        <v>445</v>
      </c>
      <c r="C87" s="90">
        <v>16</v>
      </c>
      <c r="D87" s="105" t="s">
        <v>768</v>
      </c>
    </row>
    <row r="88" spans="1:4" ht="16.5" thickBot="1" x14ac:dyDescent="0.3">
      <c r="A88" s="93" t="s">
        <v>425</v>
      </c>
      <c r="B88" s="77" t="s">
        <v>445</v>
      </c>
      <c r="C88" s="67">
        <v>17</v>
      </c>
      <c r="D88" s="106" t="s">
        <v>769</v>
      </c>
    </row>
    <row r="89" spans="1:4" x14ac:dyDescent="0.25">
      <c r="A89" s="97" t="s">
        <v>569</v>
      </c>
      <c r="B89" s="78" t="s">
        <v>399</v>
      </c>
      <c r="C89" s="68">
        <v>1</v>
      </c>
      <c r="D89" s="103" t="s">
        <v>739</v>
      </c>
    </row>
    <row r="90" spans="1:4" x14ac:dyDescent="0.25">
      <c r="A90" s="92" t="s">
        <v>569</v>
      </c>
      <c r="B90" s="78" t="s">
        <v>399</v>
      </c>
      <c r="C90" s="68">
        <v>2</v>
      </c>
      <c r="D90" s="103" t="s">
        <v>739</v>
      </c>
    </row>
    <row r="91" spans="1:4" x14ac:dyDescent="0.25">
      <c r="A91" s="92" t="s">
        <v>569</v>
      </c>
      <c r="B91" s="76" t="s">
        <v>443</v>
      </c>
      <c r="C91" s="66">
        <v>1</v>
      </c>
      <c r="D91" s="104" t="s">
        <v>771</v>
      </c>
    </row>
    <row r="92" spans="1:4" x14ac:dyDescent="0.25">
      <c r="A92" s="92" t="s">
        <v>569</v>
      </c>
      <c r="B92" s="76" t="s">
        <v>443</v>
      </c>
      <c r="C92" s="90">
        <v>2</v>
      </c>
      <c r="D92" s="105" t="s">
        <v>772</v>
      </c>
    </row>
    <row r="93" spans="1:4" x14ac:dyDescent="0.25">
      <c r="A93" s="92" t="s">
        <v>569</v>
      </c>
      <c r="B93" s="76" t="s">
        <v>443</v>
      </c>
      <c r="C93" s="90">
        <v>3</v>
      </c>
      <c r="D93" s="105" t="s">
        <v>773</v>
      </c>
    </row>
    <row r="94" spans="1:4" x14ac:dyDescent="0.25">
      <c r="A94" s="92" t="s">
        <v>569</v>
      </c>
      <c r="B94" s="76" t="s">
        <v>444</v>
      </c>
      <c r="C94" s="90">
        <v>1</v>
      </c>
      <c r="D94" s="105" t="s">
        <v>774</v>
      </c>
    </row>
    <row r="95" spans="1:4" x14ac:dyDescent="0.25">
      <c r="A95" s="92" t="s">
        <v>569</v>
      </c>
      <c r="B95" s="76" t="s">
        <v>444</v>
      </c>
      <c r="C95" s="90">
        <v>2</v>
      </c>
      <c r="D95" s="105" t="s">
        <v>775</v>
      </c>
    </row>
    <row r="96" spans="1:4" x14ac:dyDescent="0.25">
      <c r="A96" s="92" t="s">
        <v>569</v>
      </c>
      <c r="B96" s="76" t="s">
        <v>444</v>
      </c>
      <c r="C96" s="90">
        <v>3</v>
      </c>
      <c r="D96" s="105" t="s">
        <v>776</v>
      </c>
    </row>
    <row r="97" spans="1:4" x14ac:dyDescent="0.25">
      <c r="A97" s="92" t="s">
        <v>569</v>
      </c>
      <c r="B97" s="76" t="s">
        <v>444</v>
      </c>
      <c r="C97" s="90">
        <v>4</v>
      </c>
      <c r="D97" s="105" t="s">
        <v>777</v>
      </c>
    </row>
    <row r="98" spans="1:4" x14ac:dyDescent="0.25">
      <c r="A98" s="92" t="s">
        <v>569</v>
      </c>
      <c r="B98" s="76" t="s">
        <v>444</v>
      </c>
      <c r="C98" s="90">
        <v>5</v>
      </c>
      <c r="D98" s="105" t="s">
        <v>778</v>
      </c>
    </row>
    <row r="99" spans="1:4" x14ac:dyDescent="0.25">
      <c r="A99" s="92" t="s">
        <v>569</v>
      </c>
      <c r="B99" s="76" t="s">
        <v>444</v>
      </c>
      <c r="C99" s="90">
        <v>6</v>
      </c>
      <c r="D99" s="105" t="s">
        <v>830</v>
      </c>
    </row>
    <row r="100" spans="1:4" x14ac:dyDescent="0.25">
      <c r="A100" s="92" t="s">
        <v>569</v>
      </c>
      <c r="B100" s="76" t="s">
        <v>444</v>
      </c>
      <c r="C100" s="90">
        <v>7</v>
      </c>
      <c r="D100" s="105" t="s">
        <v>779</v>
      </c>
    </row>
    <row r="101" spans="1:4" x14ac:dyDescent="0.25">
      <c r="A101" s="92" t="s">
        <v>569</v>
      </c>
      <c r="B101" s="89" t="s">
        <v>444</v>
      </c>
      <c r="C101" s="90">
        <v>8</v>
      </c>
      <c r="D101" s="105" t="s">
        <v>780</v>
      </c>
    </row>
    <row r="102" spans="1:4" x14ac:dyDescent="0.25">
      <c r="A102" s="92" t="s">
        <v>569</v>
      </c>
      <c r="B102" s="89" t="s">
        <v>444</v>
      </c>
      <c r="C102" s="90">
        <v>9</v>
      </c>
      <c r="D102" s="105" t="s">
        <v>782</v>
      </c>
    </row>
    <row r="103" spans="1:4" ht="16.5" thickBot="1" x14ac:dyDescent="0.3">
      <c r="A103" s="93" t="s">
        <v>569</v>
      </c>
      <c r="B103" s="77" t="s">
        <v>445</v>
      </c>
      <c r="C103" s="67">
        <v>1</v>
      </c>
      <c r="D103" s="106" t="s">
        <v>783</v>
      </c>
    </row>
    <row r="104" spans="1:4" x14ac:dyDescent="0.25">
      <c r="A104" s="97" t="s">
        <v>426</v>
      </c>
      <c r="B104" s="78" t="s">
        <v>399</v>
      </c>
      <c r="C104" s="68">
        <v>1</v>
      </c>
      <c r="D104" s="103" t="s">
        <v>739</v>
      </c>
    </row>
    <row r="105" spans="1:4" x14ac:dyDescent="0.25">
      <c r="A105" s="92" t="s">
        <v>426</v>
      </c>
      <c r="B105" s="78" t="s">
        <v>399</v>
      </c>
      <c r="C105" s="68">
        <v>2</v>
      </c>
      <c r="D105" s="103" t="s">
        <v>739</v>
      </c>
    </row>
    <row r="106" spans="1:4" x14ac:dyDescent="0.25">
      <c r="A106" s="92" t="s">
        <v>426</v>
      </c>
      <c r="B106" s="78" t="s">
        <v>399</v>
      </c>
      <c r="C106" s="68">
        <v>3</v>
      </c>
      <c r="D106" s="103" t="s">
        <v>739</v>
      </c>
    </row>
    <row r="107" spans="1:4" x14ac:dyDescent="0.25">
      <c r="A107" s="92" t="s">
        <v>426</v>
      </c>
      <c r="B107" s="78" t="s">
        <v>399</v>
      </c>
      <c r="C107" s="68">
        <v>4</v>
      </c>
      <c r="D107" s="103" t="s">
        <v>739</v>
      </c>
    </row>
    <row r="108" spans="1:4" x14ac:dyDescent="0.25">
      <c r="A108" s="92" t="s">
        <v>426</v>
      </c>
      <c r="B108" s="76" t="s">
        <v>443</v>
      </c>
      <c r="C108" s="66">
        <v>1</v>
      </c>
      <c r="D108" s="104" t="s">
        <v>784</v>
      </c>
    </row>
    <row r="109" spans="1:4" x14ac:dyDescent="0.25">
      <c r="A109" s="92" t="s">
        <v>426</v>
      </c>
      <c r="B109" s="76" t="s">
        <v>443</v>
      </c>
      <c r="C109" s="90">
        <v>2</v>
      </c>
      <c r="D109" s="105" t="s">
        <v>785</v>
      </c>
    </row>
    <row r="110" spans="1:4" x14ac:dyDescent="0.25">
      <c r="A110" s="92" t="s">
        <v>426</v>
      </c>
      <c r="B110" s="76" t="s">
        <v>443</v>
      </c>
      <c r="C110" s="90">
        <v>3</v>
      </c>
      <c r="D110" s="105" t="s">
        <v>788</v>
      </c>
    </row>
    <row r="111" spans="1:4" x14ac:dyDescent="0.25">
      <c r="A111" s="92" t="s">
        <v>426</v>
      </c>
      <c r="B111" s="76" t="s">
        <v>443</v>
      </c>
      <c r="C111" s="90">
        <v>4</v>
      </c>
      <c r="D111" s="105" t="s">
        <v>789</v>
      </c>
    </row>
    <row r="112" spans="1:4" x14ac:dyDescent="0.25">
      <c r="A112" s="92" t="s">
        <v>426</v>
      </c>
      <c r="B112" s="76" t="s">
        <v>443</v>
      </c>
      <c r="C112" s="90">
        <v>5</v>
      </c>
      <c r="D112" s="105" t="s">
        <v>790</v>
      </c>
    </row>
    <row r="113" spans="1:4" x14ac:dyDescent="0.25">
      <c r="A113" s="92" t="s">
        <v>426</v>
      </c>
      <c r="B113" s="76" t="s">
        <v>443</v>
      </c>
      <c r="C113" s="90">
        <v>6</v>
      </c>
      <c r="D113" s="105" t="s">
        <v>791</v>
      </c>
    </row>
    <row r="114" spans="1:4" x14ac:dyDescent="0.25">
      <c r="A114" s="92" t="s">
        <v>426</v>
      </c>
      <c r="B114" s="76" t="s">
        <v>443</v>
      </c>
      <c r="C114" s="90">
        <v>7</v>
      </c>
      <c r="D114" s="105" t="s">
        <v>792</v>
      </c>
    </row>
    <row r="115" spans="1:4" x14ac:dyDescent="0.25">
      <c r="A115" s="92" t="s">
        <v>426</v>
      </c>
      <c r="B115" s="76" t="s">
        <v>443</v>
      </c>
      <c r="C115" s="90">
        <v>8</v>
      </c>
      <c r="D115" s="105" t="s">
        <v>793</v>
      </c>
    </row>
    <row r="116" spans="1:4" x14ac:dyDescent="0.25">
      <c r="A116" s="92" t="s">
        <v>426</v>
      </c>
      <c r="B116" s="76" t="s">
        <v>444</v>
      </c>
      <c r="C116" s="90">
        <v>1</v>
      </c>
      <c r="D116" s="105" t="s">
        <v>794</v>
      </c>
    </row>
    <row r="117" spans="1:4" x14ac:dyDescent="0.25">
      <c r="A117" s="92" t="s">
        <v>426</v>
      </c>
      <c r="B117" s="76" t="s">
        <v>444</v>
      </c>
      <c r="C117" s="90">
        <v>2</v>
      </c>
      <c r="D117" s="105" t="s">
        <v>795</v>
      </c>
    </row>
    <row r="118" spans="1:4" x14ac:dyDescent="0.25">
      <c r="A118" s="92" t="s">
        <v>426</v>
      </c>
      <c r="B118" s="89" t="s">
        <v>445</v>
      </c>
      <c r="C118" s="90">
        <v>1</v>
      </c>
      <c r="D118" s="105" t="s">
        <v>796</v>
      </c>
    </row>
    <row r="119" spans="1:4" x14ac:dyDescent="0.25">
      <c r="A119" s="92" t="s">
        <v>426</v>
      </c>
      <c r="B119" s="89" t="s">
        <v>445</v>
      </c>
      <c r="C119" s="90">
        <v>2</v>
      </c>
      <c r="D119" s="105" t="s">
        <v>798</v>
      </c>
    </row>
    <row r="120" spans="1:4" ht="16.5" thickBot="1" x14ac:dyDescent="0.3">
      <c r="A120" s="93" t="s">
        <v>426</v>
      </c>
      <c r="B120" s="77" t="s">
        <v>445</v>
      </c>
      <c r="C120" s="67">
        <v>3</v>
      </c>
      <c r="D120" s="106" t="s">
        <v>798</v>
      </c>
    </row>
    <row r="121" spans="1:4" x14ac:dyDescent="0.25">
      <c r="A121" s="97" t="s">
        <v>427</v>
      </c>
      <c r="B121" s="78" t="s">
        <v>399</v>
      </c>
      <c r="C121" s="68">
        <v>1</v>
      </c>
      <c r="D121" s="103" t="s">
        <v>800</v>
      </c>
    </row>
    <row r="122" spans="1:4" x14ac:dyDescent="0.25">
      <c r="A122" s="92" t="s">
        <v>427</v>
      </c>
      <c r="B122" s="78" t="s">
        <v>399</v>
      </c>
      <c r="C122" s="68">
        <v>2</v>
      </c>
      <c r="D122" s="103" t="s">
        <v>799</v>
      </c>
    </row>
    <row r="123" spans="1:4" x14ac:dyDescent="0.25">
      <c r="A123" s="92" t="s">
        <v>427</v>
      </c>
      <c r="B123" s="76" t="s">
        <v>443</v>
      </c>
      <c r="C123" s="66">
        <v>1</v>
      </c>
      <c r="D123" s="104" t="s">
        <v>801</v>
      </c>
    </row>
    <row r="124" spans="1:4" x14ac:dyDescent="0.25">
      <c r="A124" s="92" t="s">
        <v>427</v>
      </c>
      <c r="B124" s="76" t="s">
        <v>443</v>
      </c>
      <c r="C124" s="66">
        <v>2</v>
      </c>
      <c r="D124" s="104" t="s">
        <v>802</v>
      </c>
    </row>
    <row r="125" spans="1:4" x14ac:dyDescent="0.25">
      <c r="A125" s="92" t="s">
        <v>427</v>
      </c>
      <c r="B125" s="76" t="s">
        <v>443</v>
      </c>
      <c r="C125" s="66">
        <v>3</v>
      </c>
      <c r="D125" s="104" t="s">
        <v>803</v>
      </c>
    </row>
    <row r="126" spans="1:4" x14ac:dyDescent="0.25">
      <c r="A126" s="92" t="s">
        <v>427</v>
      </c>
      <c r="B126" s="76" t="s">
        <v>443</v>
      </c>
      <c r="C126" s="66">
        <v>4</v>
      </c>
      <c r="D126" s="104" t="s">
        <v>804</v>
      </c>
    </row>
    <row r="127" spans="1:4" x14ac:dyDescent="0.25">
      <c r="A127" s="92" t="s">
        <v>427</v>
      </c>
      <c r="B127" s="76" t="s">
        <v>443</v>
      </c>
      <c r="C127" s="66">
        <v>5</v>
      </c>
      <c r="D127" s="104" t="s">
        <v>805</v>
      </c>
    </row>
    <row r="128" spans="1:4" x14ac:dyDescent="0.25">
      <c r="A128" s="92" t="s">
        <v>427</v>
      </c>
      <c r="B128" s="76" t="s">
        <v>444</v>
      </c>
      <c r="C128" s="66">
        <v>1</v>
      </c>
      <c r="D128" s="104" t="s">
        <v>806</v>
      </c>
    </row>
    <row r="129" spans="1:4" x14ac:dyDescent="0.25">
      <c r="A129" s="92" t="s">
        <v>427</v>
      </c>
      <c r="B129" s="76" t="s">
        <v>444</v>
      </c>
      <c r="C129" s="90">
        <v>2</v>
      </c>
      <c r="D129" s="105" t="s">
        <v>807</v>
      </c>
    </row>
    <row r="130" spans="1:4" x14ac:dyDescent="0.25">
      <c r="A130" s="92" t="s">
        <v>427</v>
      </c>
      <c r="B130" s="76" t="s">
        <v>444</v>
      </c>
      <c r="C130" s="90">
        <v>3</v>
      </c>
      <c r="D130" s="105" t="s">
        <v>808</v>
      </c>
    </row>
    <row r="131" spans="1:4" x14ac:dyDescent="0.25">
      <c r="A131" s="92" t="s">
        <v>427</v>
      </c>
      <c r="B131" s="76" t="s">
        <v>444</v>
      </c>
      <c r="C131" s="66">
        <v>4</v>
      </c>
      <c r="D131" s="105" t="s">
        <v>809</v>
      </c>
    </row>
    <row r="132" spans="1:4" x14ac:dyDescent="0.25">
      <c r="A132" s="92" t="s">
        <v>427</v>
      </c>
      <c r="B132" s="76" t="s">
        <v>444</v>
      </c>
      <c r="C132" s="90">
        <v>5</v>
      </c>
      <c r="D132" s="105" t="s">
        <v>810</v>
      </c>
    </row>
    <row r="133" spans="1:4" x14ac:dyDescent="0.25">
      <c r="A133" s="92" t="s">
        <v>427</v>
      </c>
      <c r="B133" s="76" t="s">
        <v>444</v>
      </c>
      <c r="C133" s="90">
        <v>6</v>
      </c>
      <c r="D133" s="105" t="s">
        <v>811</v>
      </c>
    </row>
    <row r="134" spans="1:4" x14ac:dyDescent="0.25">
      <c r="A134" s="92" t="s">
        <v>427</v>
      </c>
      <c r="B134" s="76" t="s">
        <v>444</v>
      </c>
      <c r="C134" s="66">
        <v>7</v>
      </c>
      <c r="D134" s="105" t="s">
        <v>812</v>
      </c>
    </row>
    <row r="135" spans="1:4" x14ac:dyDescent="0.25">
      <c r="A135" s="92" t="s">
        <v>427</v>
      </c>
      <c r="B135" s="89" t="s">
        <v>445</v>
      </c>
      <c r="C135" s="90">
        <v>1</v>
      </c>
      <c r="D135" s="105" t="s">
        <v>813</v>
      </c>
    </row>
    <row r="136" spans="1:4" x14ac:dyDescent="0.25">
      <c r="A136" s="92" t="s">
        <v>427</v>
      </c>
      <c r="B136" s="89" t="s">
        <v>445</v>
      </c>
      <c r="C136" s="90">
        <v>2</v>
      </c>
      <c r="D136" s="105" t="s">
        <v>814</v>
      </c>
    </row>
    <row r="137" spans="1:4" x14ac:dyDescent="0.25">
      <c r="A137" s="92" t="s">
        <v>427</v>
      </c>
      <c r="B137" s="89" t="s">
        <v>445</v>
      </c>
      <c r="C137" s="90">
        <v>3</v>
      </c>
      <c r="D137" s="105" t="s">
        <v>815</v>
      </c>
    </row>
    <row r="138" spans="1:4" x14ac:dyDescent="0.25">
      <c r="A138" s="92" t="s">
        <v>427</v>
      </c>
      <c r="B138" s="89" t="s">
        <v>445</v>
      </c>
      <c r="C138" s="90">
        <v>4</v>
      </c>
      <c r="D138" s="105" t="s">
        <v>816</v>
      </c>
    </row>
    <row r="139" spans="1:4" ht="16.5" thickBot="1" x14ac:dyDescent="0.3">
      <c r="A139" s="93" t="s">
        <v>427</v>
      </c>
      <c r="B139" s="77" t="s">
        <v>445</v>
      </c>
      <c r="C139" s="67">
        <v>5</v>
      </c>
      <c r="D139" s="106" t="s">
        <v>817</v>
      </c>
    </row>
    <row r="140" spans="1:4" x14ac:dyDescent="0.25">
      <c r="A140" s="97" t="s">
        <v>428</v>
      </c>
      <c r="B140" s="78" t="s">
        <v>399</v>
      </c>
      <c r="C140" s="68">
        <v>1</v>
      </c>
      <c r="D140" s="103" t="s">
        <v>818</v>
      </c>
    </row>
    <row r="141" spans="1:4" x14ac:dyDescent="0.25">
      <c r="A141" s="92" t="s">
        <v>428</v>
      </c>
      <c r="B141" s="78" t="s">
        <v>399</v>
      </c>
      <c r="C141" s="68">
        <v>2</v>
      </c>
      <c r="D141" s="103" t="s">
        <v>739</v>
      </c>
    </row>
    <row r="142" spans="1:4" x14ac:dyDescent="0.25">
      <c r="A142" s="92" t="s">
        <v>428</v>
      </c>
      <c r="B142" s="78" t="s">
        <v>399</v>
      </c>
      <c r="C142" s="68">
        <v>3</v>
      </c>
      <c r="D142" s="103" t="s">
        <v>739</v>
      </c>
    </row>
    <row r="143" spans="1:4" x14ac:dyDescent="0.25">
      <c r="A143" s="92" t="s">
        <v>428</v>
      </c>
      <c r="B143" s="78" t="s">
        <v>399</v>
      </c>
      <c r="C143" s="68">
        <v>4</v>
      </c>
      <c r="D143" s="103" t="s">
        <v>739</v>
      </c>
    </row>
    <row r="144" spans="1:4" x14ac:dyDescent="0.25">
      <c r="A144" s="92" t="s">
        <v>428</v>
      </c>
      <c r="B144" s="76" t="s">
        <v>443</v>
      </c>
      <c r="C144" s="66">
        <v>1</v>
      </c>
      <c r="D144" s="104" t="s">
        <v>819</v>
      </c>
    </row>
    <row r="145" spans="1:4" x14ac:dyDescent="0.25">
      <c r="A145" s="92" t="s">
        <v>428</v>
      </c>
      <c r="B145" s="76" t="s">
        <v>443</v>
      </c>
      <c r="C145" s="90">
        <v>2</v>
      </c>
      <c r="D145" s="105" t="s">
        <v>822</v>
      </c>
    </row>
    <row r="146" spans="1:4" x14ac:dyDescent="0.25">
      <c r="A146" s="92" t="s">
        <v>428</v>
      </c>
      <c r="B146" s="76" t="s">
        <v>443</v>
      </c>
      <c r="C146" s="66">
        <v>3</v>
      </c>
      <c r="D146" s="105" t="s">
        <v>856</v>
      </c>
    </row>
    <row r="147" spans="1:4" x14ac:dyDescent="0.25">
      <c r="A147" s="92" t="s">
        <v>428</v>
      </c>
      <c r="B147" s="76" t="s">
        <v>443</v>
      </c>
      <c r="C147" s="90">
        <v>4</v>
      </c>
      <c r="D147" s="105" t="s">
        <v>772</v>
      </c>
    </row>
    <row r="148" spans="1:4" x14ac:dyDescent="0.25">
      <c r="A148" s="92" t="s">
        <v>428</v>
      </c>
      <c r="B148" s="76" t="s">
        <v>443</v>
      </c>
      <c r="C148" s="66">
        <v>5</v>
      </c>
      <c r="D148" s="105" t="s">
        <v>823</v>
      </c>
    </row>
    <row r="149" spans="1:4" x14ac:dyDescent="0.25">
      <c r="A149" s="92" t="s">
        <v>428</v>
      </c>
      <c r="B149" s="76" t="s">
        <v>443</v>
      </c>
      <c r="C149" s="90">
        <v>6</v>
      </c>
      <c r="D149" s="105" t="s">
        <v>824</v>
      </c>
    </row>
    <row r="150" spans="1:4" x14ac:dyDescent="0.25">
      <c r="A150" s="92" t="s">
        <v>428</v>
      </c>
      <c r="B150" s="76" t="s">
        <v>443</v>
      </c>
      <c r="C150" s="66">
        <v>7</v>
      </c>
      <c r="D150" s="105" t="s">
        <v>825</v>
      </c>
    </row>
    <row r="151" spans="1:4" x14ac:dyDescent="0.25">
      <c r="A151" s="92" t="s">
        <v>428</v>
      </c>
      <c r="B151" s="76" t="s">
        <v>443</v>
      </c>
      <c r="C151" s="66">
        <v>8</v>
      </c>
      <c r="D151" s="105"/>
    </row>
    <row r="152" spans="1:4" x14ac:dyDescent="0.25">
      <c r="A152" s="92" t="s">
        <v>428</v>
      </c>
      <c r="B152" s="76" t="s">
        <v>444</v>
      </c>
      <c r="C152" s="66">
        <v>1</v>
      </c>
      <c r="D152" s="105" t="s">
        <v>826</v>
      </c>
    </row>
    <row r="153" spans="1:4" x14ac:dyDescent="0.25">
      <c r="A153" s="92" t="s">
        <v>428</v>
      </c>
      <c r="B153" s="76" t="s">
        <v>444</v>
      </c>
      <c r="C153" s="66">
        <v>2</v>
      </c>
      <c r="D153" s="105" t="s">
        <v>827</v>
      </c>
    </row>
    <row r="154" spans="1:4" x14ac:dyDescent="0.25">
      <c r="A154" s="92" t="s">
        <v>428</v>
      </c>
      <c r="B154" s="76" t="s">
        <v>444</v>
      </c>
      <c r="C154" s="66">
        <v>3</v>
      </c>
      <c r="D154" s="105" t="s">
        <v>828</v>
      </c>
    </row>
    <row r="155" spans="1:4" x14ac:dyDescent="0.25">
      <c r="A155" s="92" t="s">
        <v>428</v>
      </c>
      <c r="B155" s="76" t="s">
        <v>444</v>
      </c>
      <c r="C155" s="66">
        <v>4</v>
      </c>
      <c r="D155" s="105" t="s">
        <v>829</v>
      </c>
    </row>
    <row r="156" spans="1:4" x14ac:dyDescent="0.25">
      <c r="A156" s="92" t="s">
        <v>428</v>
      </c>
      <c r="B156" s="76" t="s">
        <v>444</v>
      </c>
      <c r="C156" s="66">
        <v>5</v>
      </c>
      <c r="D156" s="105" t="s">
        <v>830</v>
      </c>
    </row>
    <row r="157" spans="1:4" x14ac:dyDescent="0.25">
      <c r="A157" s="92" t="s">
        <v>428</v>
      </c>
      <c r="B157" s="89" t="s">
        <v>445</v>
      </c>
      <c r="C157" s="90">
        <v>1</v>
      </c>
      <c r="D157" s="105" t="s">
        <v>831</v>
      </c>
    </row>
    <row r="158" spans="1:4" x14ac:dyDescent="0.25">
      <c r="A158" s="92" t="s">
        <v>428</v>
      </c>
      <c r="B158" s="89" t="s">
        <v>445</v>
      </c>
      <c r="C158" s="90">
        <v>2</v>
      </c>
      <c r="D158" s="105" t="s">
        <v>832</v>
      </c>
    </row>
    <row r="159" spans="1:4" x14ac:dyDescent="0.25">
      <c r="A159" s="92" t="s">
        <v>428</v>
      </c>
      <c r="B159" s="89" t="s">
        <v>445</v>
      </c>
      <c r="C159" s="90">
        <v>3</v>
      </c>
      <c r="D159" s="105" t="s">
        <v>832</v>
      </c>
    </row>
    <row r="160" spans="1:4" x14ac:dyDescent="0.25">
      <c r="A160" s="92" t="s">
        <v>428</v>
      </c>
      <c r="B160" s="89" t="s">
        <v>445</v>
      </c>
      <c r="C160" s="90">
        <v>4</v>
      </c>
      <c r="D160" s="105" t="s">
        <v>833</v>
      </c>
    </row>
    <row r="161" spans="1:4" x14ac:dyDescent="0.25">
      <c r="A161" s="92" t="s">
        <v>428</v>
      </c>
      <c r="B161" s="89" t="s">
        <v>445</v>
      </c>
      <c r="C161" s="90">
        <v>5</v>
      </c>
      <c r="D161" s="105" t="s">
        <v>836</v>
      </c>
    </row>
    <row r="162" spans="1:4" x14ac:dyDescent="0.25">
      <c r="A162" s="92" t="s">
        <v>428</v>
      </c>
      <c r="B162" s="89" t="s">
        <v>445</v>
      </c>
      <c r="C162" s="90">
        <v>6</v>
      </c>
      <c r="D162" s="105" t="s">
        <v>836</v>
      </c>
    </row>
    <row r="163" spans="1:4" x14ac:dyDescent="0.25">
      <c r="A163" s="92" t="s">
        <v>428</v>
      </c>
      <c r="B163" s="89" t="s">
        <v>445</v>
      </c>
      <c r="C163" s="90">
        <v>7</v>
      </c>
      <c r="D163" s="105" t="s">
        <v>832</v>
      </c>
    </row>
    <row r="164" spans="1:4" x14ac:dyDescent="0.25">
      <c r="A164" s="92" t="s">
        <v>428</v>
      </c>
      <c r="B164" s="89" t="s">
        <v>445</v>
      </c>
      <c r="C164" s="90">
        <v>8</v>
      </c>
      <c r="D164" s="105" t="s">
        <v>835</v>
      </c>
    </row>
    <row r="165" spans="1:4" x14ac:dyDescent="0.25">
      <c r="A165" s="92" t="s">
        <v>428</v>
      </c>
      <c r="B165" s="89" t="s">
        <v>445</v>
      </c>
      <c r="C165" s="90">
        <v>9</v>
      </c>
      <c r="D165" s="105" t="s">
        <v>836</v>
      </c>
    </row>
    <row r="166" spans="1:4" x14ac:dyDescent="0.25">
      <c r="A166" s="92" t="s">
        <v>428</v>
      </c>
      <c r="B166" s="89" t="s">
        <v>445</v>
      </c>
      <c r="C166" s="90">
        <v>10</v>
      </c>
      <c r="D166" s="105" t="s">
        <v>837</v>
      </c>
    </row>
    <row r="167" spans="1:4" x14ac:dyDescent="0.25">
      <c r="A167" s="92" t="s">
        <v>428</v>
      </c>
      <c r="B167" s="89" t="s">
        <v>445</v>
      </c>
      <c r="C167" s="90">
        <v>11</v>
      </c>
      <c r="D167" s="105" t="s">
        <v>837</v>
      </c>
    </row>
    <row r="168" spans="1:4" x14ac:dyDescent="0.25">
      <c r="A168" s="92" t="s">
        <v>428</v>
      </c>
      <c r="B168" s="89" t="s">
        <v>445</v>
      </c>
      <c r="C168" s="90">
        <v>12</v>
      </c>
      <c r="D168" s="105" t="s">
        <v>841</v>
      </c>
    </row>
    <row r="169" spans="1:4" ht="16.5" thickBot="1" x14ac:dyDescent="0.3">
      <c r="A169" s="93" t="s">
        <v>428</v>
      </c>
      <c r="B169" s="77" t="s">
        <v>445</v>
      </c>
      <c r="C169" s="67">
        <v>13</v>
      </c>
      <c r="D169" s="106" t="s">
        <v>842</v>
      </c>
    </row>
    <row r="170" spans="1:4" x14ac:dyDescent="0.25">
      <c r="A170" s="97" t="s">
        <v>429</v>
      </c>
      <c r="B170" s="78" t="s">
        <v>399</v>
      </c>
      <c r="C170" s="68">
        <v>1</v>
      </c>
      <c r="D170" s="103" t="s">
        <v>739</v>
      </c>
    </row>
    <row r="171" spans="1:4" x14ac:dyDescent="0.25">
      <c r="A171" s="92" t="s">
        <v>429</v>
      </c>
      <c r="B171" s="76" t="s">
        <v>399</v>
      </c>
      <c r="C171" s="66">
        <v>2</v>
      </c>
      <c r="D171" s="104" t="s">
        <v>843</v>
      </c>
    </row>
    <row r="172" spans="1:4" x14ac:dyDescent="0.25">
      <c r="A172" s="92" t="s">
        <v>429</v>
      </c>
      <c r="B172" s="76" t="s">
        <v>443</v>
      </c>
      <c r="C172" s="66">
        <v>1</v>
      </c>
      <c r="D172" s="104" t="s">
        <v>844</v>
      </c>
    </row>
    <row r="173" spans="1:4" x14ac:dyDescent="0.25">
      <c r="A173" s="92" t="s">
        <v>429</v>
      </c>
      <c r="B173" s="89" t="s">
        <v>445</v>
      </c>
      <c r="C173" s="90">
        <v>1</v>
      </c>
      <c r="D173" s="105" t="s">
        <v>845</v>
      </c>
    </row>
    <row r="174" spans="1:4" x14ac:dyDescent="0.25">
      <c r="A174" s="92" t="s">
        <v>429</v>
      </c>
      <c r="B174" s="89" t="s">
        <v>445</v>
      </c>
      <c r="C174" s="90">
        <v>2</v>
      </c>
      <c r="D174" s="105" t="s">
        <v>846</v>
      </c>
    </row>
    <row r="175" spans="1:4" x14ac:dyDescent="0.25">
      <c r="A175" s="92" t="s">
        <v>429</v>
      </c>
      <c r="B175" s="89" t="s">
        <v>445</v>
      </c>
      <c r="C175" s="90">
        <v>3</v>
      </c>
      <c r="D175" s="105" t="s">
        <v>847</v>
      </c>
    </row>
    <row r="176" spans="1:4" x14ac:dyDescent="0.25">
      <c r="A176" s="92" t="s">
        <v>429</v>
      </c>
      <c r="B176" s="89" t="s">
        <v>445</v>
      </c>
      <c r="C176" s="90">
        <v>4</v>
      </c>
      <c r="D176" s="105" t="s">
        <v>849</v>
      </c>
    </row>
    <row r="177" spans="1:4" x14ac:dyDescent="0.25">
      <c r="A177" s="92" t="s">
        <v>429</v>
      </c>
      <c r="B177" s="89" t="s">
        <v>445</v>
      </c>
      <c r="C177" s="90">
        <v>5</v>
      </c>
      <c r="D177" s="105" t="s">
        <v>850</v>
      </c>
    </row>
    <row r="178" spans="1:4" x14ac:dyDescent="0.25">
      <c r="A178" s="92" t="s">
        <v>429</v>
      </c>
      <c r="B178" s="89" t="s">
        <v>445</v>
      </c>
      <c r="C178" s="90">
        <v>6</v>
      </c>
      <c r="D178" s="105" t="s">
        <v>851</v>
      </c>
    </row>
    <row r="179" spans="1:4" ht="16.5" thickBot="1" x14ac:dyDescent="0.3">
      <c r="A179" s="93" t="s">
        <v>429</v>
      </c>
      <c r="B179" s="77" t="s">
        <v>445</v>
      </c>
      <c r="C179" s="67">
        <v>7</v>
      </c>
      <c r="D179" s="106" t="s">
        <v>852</v>
      </c>
    </row>
    <row r="180" spans="1:4" x14ac:dyDescent="0.25">
      <c r="A180" s="97" t="s">
        <v>430</v>
      </c>
      <c r="B180" s="78" t="s">
        <v>399</v>
      </c>
      <c r="C180" s="68">
        <v>1</v>
      </c>
      <c r="D180" s="103" t="s">
        <v>853</v>
      </c>
    </row>
    <row r="181" spans="1:4" x14ac:dyDescent="0.25">
      <c r="A181" s="92" t="s">
        <v>430</v>
      </c>
      <c r="B181" s="78" t="s">
        <v>399</v>
      </c>
      <c r="C181" s="68">
        <v>2</v>
      </c>
      <c r="D181" s="103" t="s">
        <v>853</v>
      </c>
    </row>
    <row r="182" spans="1:4" x14ac:dyDescent="0.25">
      <c r="A182" s="92" t="s">
        <v>430</v>
      </c>
      <c r="B182" s="78" t="s">
        <v>399</v>
      </c>
      <c r="C182" s="68">
        <v>3</v>
      </c>
      <c r="D182" s="103" t="s">
        <v>853</v>
      </c>
    </row>
    <row r="183" spans="1:4" x14ac:dyDescent="0.25">
      <c r="A183" s="92" t="s">
        <v>430</v>
      </c>
      <c r="B183" s="78" t="s">
        <v>399</v>
      </c>
      <c r="C183" s="68">
        <v>4</v>
      </c>
      <c r="D183" s="103" t="s">
        <v>739</v>
      </c>
    </row>
    <row r="184" spans="1:4" x14ac:dyDescent="0.25">
      <c r="A184" s="92" t="s">
        <v>430</v>
      </c>
      <c r="B184" s="78" t="s">
        <v>399</v>
      </c>
      <c r="C184" s="68">
        <v>5</v>
      </c>
      <c r="D184" s="103" t="s">
        <v>739</v>
      </c>
    </row>
    <row r="185" spans="1:4" x14ac:dyDescent="0.25">
      <c r="A185" s="92" t="s">
        <v>430</v>
      </c>
      <c r="B185" s="78" t="s">
        <v>399</v>
      </c>
      <c r="C185" s="68">
        <v>6</v>
      </c>
      <c r="D185" s="103" t="s">
        <v>739</v>
      </c>
    </row>
    <row r="186" spans="1:4" x14ac:dyDescent="0.25">
      <c r="A186" s="92" t="s">
        <v>430</v>
      </c>
      <c r="B186" s="78" t="s">
        <v>399</v>
      </c>
      <c r="C186" s="68">
        <v>7</v>
      </c>
      <c r="D186" s="103" t="s">
        <v>739</v>
      </c>
    </row>
    <row r="187" spans="1:4" x14ac:dyDescent="0.25">
      <c r="A187" s="92" t="s">
        <v>430</v>
      </c>
      <c r="B187" s="78" t="s">
        <v>399</v>
      </c>
      <c r="C187" s="68">
        <v>8</v>
      </c>
      <c r="D187" s="103" t="s">
        <v>739</v>
      </c>
    </row>
    <row r="188" spans="1:4" x14ac:dyDescent="0.25">
      <c r="A188" s="92" t="s">
        <v>430</v>
      </c>
      <c r="B188" s="76" t="s">
        <v>443</v>
      </c>
      <c r="C188" s="66">
        <v>1</v>
      </c>
      <c r="D188" s="104" t="s">
        <v>773</v>
      </c>
    </row>
    <row r="189" spans="1:4" x14ac:dyDescent="0.25">
      <c r="A189" s="92" t="s">
        <v>430</v>
      </c>
      <c r="B189" s="76" t="s">
        <v>443</v>
      </c>
      <c r="C189" s="66">
        <v>2</v>
      </c>
      <c r="D189" s="104" t="s">
        <v>857</v>
      </c>
    </row>
    <row r="190" spans="1:4" x14ac:dyDescent="0.25">
      <c r="A190" s="92" t="s">
        <v>430</v>
      </c>
      <c r="B190" s="76" t="s">
        <v>443</v>
      </c>
      <c r="C190" s="66">
        <v>3</v>
      </c>
      <c r="D190" s="104" t="s">
        <v>855</v>
      </c>
    </row>
    <row r="191" spans="1:4" x14ac:dyDescent="0.25">
      <c r="A191" s="92" t="s">
        <v>430</v>
      </c>
      <c r="B191" s="76" t="s">
        <v>443</v>
      </c>
      <c r="C191" s="66">
        <v>4</v>
      </c>
      <c r="D191" s="104" t="s">
        <v>772</v>
      </c>
    </row>
    <row r="192" spans="1:4" x14ac:dyDescent="0.25">
      <c r="A192" s="92" t="s">
        <v>430</v>
      </c>
      <c r="B192" s="76" t="s">
        <v>443</v>
      </c>
      <c r="C192" s="66">
        <v>5</v>
      </c>
      <c r="D192" s="104" t="s">
        <v>859</v>
      </c>
    </row>
    <row r="193" spans="1:4" x14ac:dyDescent="0.25">
      <c r="A193" s="92" t="s">
        <v>430</v>
      </c>
      <c r="B193" s="76" t="s">
        <v>443</v>
      </c>
      <c r="C193" s="66">
        <v>6</v>
      </c>
      <c r="D193" s="104" t="s">
        <v>858</v>
      </c>
    </row>
    <row r="194" spans="1:4" x14ac:dyDescent="0.25">
      <c r="A194" s="92" t="s">
        <v>430</v>
      </c>
      <c r="B194" s="76" t="s">
        <v>443</v>
      </c>
      <c r="C194" s="66">
        <v>7</v>
      </c>
      <c r="D194" s="104" t="s">
        <v>860</v>
      </c>
    </row>
    <row r="195" spans="1:4" x14ac:dyDescent="0.25">
      <c r="A195" s="92" t="s">
        <v>430</v>
      </c>
      <c r="B195" s="76" t="s">
        <v>444</v>
      </c>
      <c r="C195" s="66">
        <v>1</v>
      </c>
      <c r="D195" s="104" t="s">
        <v>862</v>
      </c>
    </row>
    <row r="196" spans="1:4" x14ac:dyDescent="0.25">
      <c r="A196" s="92" t="s">
        <v>430</v>
      </c>
      <c r="B196" s="76" t="s">
        <v>444</v>
      </c>
      <c r="C196" s="90">
        <v>2</v>
      </c>
      <c r="D196" s="105" t="s">
        <v>863</v>
      </c>
    </row>
    <row r="197" spans="1:4" x14ac:dyDescent="0.25">
      <c r="A197" s="92" t="s">
        <v>430</v>
      </c>
      <c r="B197" s="76" t="s">
        <v>444</v>
      </c>
      <c r="C197" s="66">
        <v>3</v>
      </c>
      <c r="D197" s="105" t="s">
        <v>864</v>
      </c>
    </row>
    <row r="198" spans="1:4" x14ac:dyDescent="0.25">
      <c r="A198" s="92" t="s">
        <v>430</v>
      </c>
      <c r="B198" s="76" t="s">
        <v>444</v>
      </c>
      <c r="C198" s="90">
        <v>4</v>
      </c>
      <c r="D198" s="105" t="s">
        <v>865</v>
      </c>
    </row>
    <row r="199" spans="1:4" x14ac:dyDescent="0.25">
      <c r="A199" s="92" t="s">
        <v>430</v>
      </c>
      <c r="B199" s="76" t="s">
        <v>444</v>
      </c>
      <c r="C199" s="90">
        <v>5</v>
      </c>
      <c r="D199" s="105" t="s">
        <v>866</v>
      </c>
    </row>
    <row r="200" spans="1:4" x14ac:dyDescent="0.25">
      <c r="A200" s="92" t="s">
        <v>430</v>
      </c>
      <c r="B200" s="76" t="s">
        <v>444</v>
      </c>
      <c r="C200" s="90">
        <v>6</v>
      </c>
      <c r="D200" s="105" t="s">
        <v>830</v>
      </c>
    </row>
    <row r="201" spans="1:4" x14ac:dyDescent="0.25">
      <c r="A201" s="92" t="s">
        <v>430</v>
      </c>
      <c r="B201" s="89" t="s">
        <v>445</v>
      </c>
      <c r="C201" s="90">
        <v>1</v>
      </c>
      <c r="D201" s="105" t="s">
        <v>867</v>
      </c>
    </row>
    <row r="202" spans="1:4" x14ac:dyDescent="0.25">
      <c r="A202" s="92" t="s">
        <v>430</v>
      </c>
      <c r="B202" s="89" t="s">
        <v>445</v>
      </c>
      <c r="C202" s="90">
        <v>2</v>
      </c>
      <c r="D202" s="105" t="s">
        <v>868</v>
      </c>
    </row>
    <row r="203" spans="1:4" x14ac:dyDescent="0.25">
      <c r="A203" s="92" t="s">
        <v>430</v>
      </c>
      <c r="B203" s="89" t="s">
        <v>445</v>
      </c>
      <c r="C203" s="90">
        <v>3</v>
      </c>
      <c r="D203" s="105" t="s">
        <v>869</v>
      </c>
    </row>
    <row r="204" spans="1:4" x14ac:dyDescent="0.25">
      <c r="A204" s="92" t="s">
        <v>430</v>
      </c>
      <c r="B204" s="89" t="s">
        <v>445</v>
      </c>
      <c r="C204" s="90">
        <v>4</v>
      </c>
      <c r="D204" s="105" t="s">
        <v>870</v>
      </c>
    </row>
    <row r="205" spans="1:4" x14ac:dyDescent="0.25">
      <c r="A205" s="92" t="s">
        <v>430</v>
      </c>
      <c r="B205" s="89" t="s">
        <v>445</v>
      </c>
      <c r="C205" s="90">
        <v>5</v>
      </c>
      <c r="D205" s="105" t="s">
        <v>871</v>
      </c>
    </row>
    <row r="206" spans="1:4" x14ac:dyDescent="0.25">
      <c r="A206" s="92" t="s">
        <v>430</v>
      </c>
      <c r="B206" s="89" t="s">
        <v>445</v>
      </c>
      <c r="C206" s="90">
        <v>6</v>
      </c>
      <c r="D206" s="105" t="s">
        <v>871</v>
      </c>
    </row>
    <row r="207" spans="1:4" x14ac:dyDescent="0.25">
      <c r="A207" s="92" t="s">
        <v>430</v>
      </c>
      <c r="B207" s="89" t="s">
        <v>445</v>
      </c>
      <c r="C207" s="90">
        <v>7</v>
      </c>
      <c r="D207" s="105" t="s">
        <v>871</v>
      </c>
    </row>
    <row r="208" spans="1:4" x14ac:dyDescent="0.25">
      <c r="A208" s="92" t="s">
        <v>430</v>
      </c>
      <c r="B208" s="89" t="s">
        <v>445</v>
      </c>
      <c r="C208" s="90">
        <v>8</v>
      </c>
      <c r="D208" s="105" t="s">
        <v>872</v>
      </c>
    </row>
    <row r="209" spans="1:4" x14ac:dyDescent="0.25">
      <c r="A209" s="92" t="s">
        <v>430</v>
      </c>
      <c r="B209" s="89" t="s">
        <v>445</v>
      </c>
      <c r="C209" s="90">
        <v>9</v>
      </c>
      <c r="D209" s="105" t="s">
        <v>872</v>
      </c>
    </row>
    <row r="210" spans="1:4" x14ac:dyDescent="0.25">
      <c r="A210" s="92" t="s">
        <v>430</v>
      </c>
      <c r="B210" s="89" t="s">
        <v>445</v>
      </c>
      <c r="C210" s="90">
        <v>10</v>
      </c>
      <c r="D210" s="105" t="s">
        <v>872</v>
      </c>
    </row>
    <row r="211" spans="1:4" x14ac:dyDescent="0.25">
      <c r="A211" s="92" t="s">
        <v>430</v>
      </c>
      <c r="B211" s="89" t="s">
        <v>445</v>
      </c>
      <c r="C211" s="90">
        <v>11</v>
      </c>
      <c r="D211" s="105" t="s">
        <v>873</v>
      </c>
    </row>
    <row r="212" spans="1:4" ht="16.5" thickBot="1" x14ac:dyDescent="0.3">
      <c r="A212" s="114" t="s">
        <v>430</v>
      </c>
      <c r="B212" s="77" t="s">
        <v>445</v>
      </c>
      <c r="C212" s="67">
        <v>12</v>
      </c>
      <c r="D212" s="106" t="s">
        <v>874</v>
      </c>
    </row>
    <row r="213" spans="1:4" ht="16.5" thickTop="1" x14ac:dyDescent="0.25">
      <c r="A213" s="115" t="s">
        <v>431</v>
      </c>
      <c r="B213" s="79" t="s">
        <v>399</v>
      </c>
      <c r="C213" s="69">
        <v>1</v>
      </c>
      <c r="D213" s="107" t="s">
        <v>739</v>
      </c>
    </row>
    <row r="214" spans="1:4" x14ac:dyDescent="0.25">
      <c r="A214" s="116" t="s">
        <v>431</v>
      </c>
      <c r="B214" s="83" t="s">
        <v>443</v>
      </c>
      <c r="C214" s="73">
        <v>1</v>
      </c>
      <c r="D214" s="108" t="s">
        <v>875</v>
      </c>
    </row>
    <row r="215" spans="1:4" x14ac:dyDescent="0.25">
      <c r="A215" s="116" t="s">
        <v>431</v>
      </c>
      <c r="B215" s="83" t="s">
        <v>443</v>
      </c>
      <c r="C215" s="73">
        <v>2</v>
      </c>
      <c r="D215" s="108" t="s">
        <v>876</v>
      </c>
    </row>
    <row r="216" spans="1:4" x14ac:dyDescent="0.25">
      <c r="A216" s="116" t="s">
        <v>431</v>
      </c>
      <c r="B216" s="83" t="s">
        <v>443</v>
      </c>
      <c r="C216" s="73">
        <v>3</v>
      </c>
      <c r="D216" s="108" t="s">
        <v>877</v>
      </c>
    </row>
    <row r="217" spans="1:4" x14ac:dyDescent="0.25">
      <c r="A217" s="116" t="s">
        <v>431</v>
      </c>
      <c r="B217" s="83" t="s">
        <v>443</v>
      </c>
      <c r="C217" s="73">
        <v>4</v>
      </c>
      <c r="D217" s="108" t="s">
        <v>878</v>
      </c>
    </row>
    <row r="218" spans="1:4" x14ac:dyDescent="0.25">
      <c r="A218" s="116" t="s">
        <v>431</v>
      </c>
      <c r="B218" s="83" t="s">
        <v>443</v>
      </c>
      <c r="C218" s="73">
        <v>5</v>
      </c>
      <c r="D218" s="108" t="s">
        <v>879</v>
      </c>
    </row>
    <row r="219" spans="1:4" x14ac:dyDescent="0.25">
      <c r="A219" s="116" t="s">
        <v>431</v>
      </c>
      <c r="B219" s="83" t="s">
        <v>443</v>
      </c>
      <c r="C219" s="73">
        <v>6</v>
      </c>
      <c r="D219" s="108" t="s">
        <v>880</v>
      </c>
    </row>
    <row r="220" spans="1:4" x14ac:dyDescent="0.25">
      <c r="A220" s="116" t="s">
        <v>431</v>
      </c>
      <c r="B220" s="83" t="s">
        <v>443</v>
      </c>
      <c r="C220" s="73">
        <v>7</v>
      </c>
      <c r="D220" s="108" t="s">
        <v>881</v>
      </c>
    </row>
    <row r="221" spans="1:4" x14ac:dyDescent="0.25">
      <c r="A221" s="116" t="s">
        <v>431</v>
      </c>
      <c r="B221" s="83" t="s">
        <v>443</v>
      </c>
      <c r="C221" s="73">
        <v>8</v>
      </c>
      <c r="D221" s="108" t="s">
        <v>882</v>
      </c>
    </row>
    <row r="222" spans="1:4" ht="16.5" thickBot="1" x14ac:dyDescent="0.3">
      <c r="A222" s="117" t="s">
        <v>431</v>
      </c>
      <c r="B222" s="81" t="s">
        <v>445</v>
      </c>
      <c r="C222" s="71">
        <v>1</v>
      </c>
      <c r="D222" s="109" t="s">
        <v>883</v>
      </c>
    </row>
    <row r="223" spans="1:4" x14ac:dyDescent="0.25">
      <c r="A223" s="118" t="s">
        <v>432</v>
      </c>
      <c r="B223" s="84" t="s">
        <v>443</v>
      </c>
      <c r="C223" s="74">
        <v>1</v>
      </c>
      <c r="D223" s="110" t="s">
        <v>886</v>
      </c>
    </row>
    <row r="224" spans="1:4" x14ac:dyDescent="0.25">
      <c r="A224" s="116" t="s">
        <v>432</v>
      </c>
      <c r="B224" s="83" t="s">
        <v>443</v>
      </c>
      <c r="C224" s="73">
        <v>2</v>
      </c>
      <c r="D224" s="108" t="s">
        <v>885</v>
      </c>
    </row>
    <row r="225" spans="1:4" x14ac:dyDescent="0.25">
      <c r="A225" s="116" t="s">
        <v>432</v>
      </c>
      <c r="B225" s="83" t="s">
        <v>443</v>
      </c>
      <c r="C225" s="73">
        <v>3</v>
      </c>
      <c r="D225" s="108" t="s">
        <v>906</v>
      </c>
    </row>
    <row r="226" spans="1:4" x14ac:dyDescent="0.25">
      <c r="A226" s="116" t="s">
        <v>432</v>
      </c>
      <c r="B226" s="83" t="s">
        <v>443</v>
      </c>
      <c r="C226" s="73">
        <v>4</v>
      </c>
      <c r="D226" s="108" t="s">
        <v>887</v>
      </c>
    </row>
    <row r="227" spans="1:4" x14ac:dyDescent="0.25">
      <c r="A227" s="116" t="s">
        <v>432</v>
      </c>
      <c r="B227" s="83" t="s">
        <v>443</v>
      </c>
      <c r="C227" s="73">
        <v>5</v>
      </c>
      <c r="D227" s="108" t="s">
        <v>888</v>
      </c>
    </row>
    <row r="228" spans="1:4" x14ac:dyDescent="0.25">
      <c r="A228" s="116" t="s">
        <v>432</v>
      </c>
      <c r="B228" s="83" t="s">
        <v>443</v>
      </c>
      <c r="C228" s="73">
        <v>6</v>
      </c>
      <c r="D228" s="108" t="s">
        <v>889</v>
      </c>
    </row>
    <row r="229" spans="1:4" x14ac:dyDescent="0.25">
      <c r="A229" s="116" t="s">
        <v>432</v>
      </c>
      <c r="B229" s="83" t="s">
        <v>443</v>
      </c>
      <c r="C229" s="73">
        <v>7</v>
      </c>
      <c r="D229" s="108" t="s">
        <v>891</v>
      </c>
    </row>
    <row r="230" spans="1:4" x14ac:dyDescent="0.25">
      <c r="A230" s="116" t="s">
        <v>432</v>
      </c>
      <c r="B230" s="83" t="s">
        <v>443</v>
      </c>
      <c r="C230" s="73">
        <v>8</v>
      </c>
      <c r="D230" s="108" t="s">
        <v>892</v>
      </c>
    </row>
    <row r="231" spans="1:4" x14ac:dyDescent="0.25">
      <c r="A231" s="116" t="s">
        <v>432</v>
      </c>
      <c r="B231" s="83" t="s">
        <v>443</v>
      </c>
      <c r="C231" s="73">
        <v>9</v>
      </c>
      <c r="D231" s="108" t="s">
        <v>890</v>
      </c>
    </row>
    <row r="232" spans="1:4" x14ac:dyDescent="0.25">
      <c r="A232" s="116" t="s">
        <v>432</v>
      </c>
      <c r="B232" s="83" t="s">
        <v>445</v>
      </c>
      <c r="C232" s="73">
        <v>1</v>
      </c>
      <c r="D232" s="108" t="s">
        <v>893</v>
      </c>
    </row>
    <row r="233" spans="1:4" x14ac:dyDescent="0.25">
      <c r="A233" s="116" t="s">
        <v>432</v>
      </c>
      <c r="B233" s="83" t="s">
        <v>445</v>
      </c>
      <c r="C233" s="73">
        <v>2</v>
      </c>
      <c r="D233" s="108" t="s">
        <v>894</v>
      </c>
    </row>
    <row r="234" spans="1:4" x14ac:dyDescent="0.25">
      <c r="A234" s="116" t="s">
        <v>432</v>
      </c>
      <c r="B234" s="83" t="s">
        <v>445</v>
      </c>
      <c r="C234" s="73">
        <v>3</v>
      </c>
      <c r="D234" s="108" t="s">
        <v>895</v>
      </c>
    </row>
    <row r="235" spans="1:4" x14ac:dyDescent="0.25">
      <c r="A235" s="116" t="s">
        <v>432</v>
      </c>
      <c r="B235" s="83" t="s">
        <v>445</v>
      </c>
      <c r="C235" s="73">
        <v>4</v>
      </c>
      <c r="D235" s="108" t="s">
        <v>896</v>
      </c>
    </row>
    <row r="236" spans="1:4" x14ac:dyDescent="0.25">
      <c r="A236" s="116" t="s">
        <v>432</v>
      </c>
      <c r="B236" s="83" t="s">
        <v>445</v>
      </c>
      <c r="C236" s="73">
        <v>5</v>
      </c>
      <c r="D236" s="108" t="s">
        <v>899</v>
      </c>
    </row>
    <row r="237" spans="1:4" x14ac:dyDescent="0.25">
      <c r="A237" s="116" t="s">
        <v>432</v>
      </c>
      <c r="B237" s="83" t="s">
        <v>445</v>
      </c>
      <c r="C237" s="73">
        <v>6</v>
      </c>
      <c r="D237" s="108" t="s">
        <v>898</v>
      </c>
    </row>
    <row r="238" spans="1:4" x14ac:dyDescent="0.25">
      <c r="A238" s="116" t="s">
        <v>432</v>
      </c>
      <c r="B238" s="83" t="s">
        <v>447</v>
      </c>
      <c r="C238" s="73">
        <v>1</v>
      </c>
      <c r="D238" s="108" t="s">
        <v>900</v>
      </c>
    </row>
    <row r="239" spans="1:4" x14ac:dyDescent="0.25">
      <c r="A239" s="116" t="s">
        <v>432</v>
      </c>
      <c r="B239" s="83" t="s">
        <v>447</v>
      </c>
      <c r="C239" s="73">
        <v>2</v>
      </c>
      <c r="D239" s="108" t="s">
        <v>901</v>
      </c>
    </row>
    <row r="240" spans="1:4" x14ac:dyDescent="0.25">
      <c r="A240" s="116" t="s">
        <v>432</v>
      </c>
      <c r="B240" s="83" t="s">
        <v>447</v>
      </c>
      <c r="C240" s="73">
        <v>3</v>
      </c>
      <c r="D240" s="108" t="s">
        <v>902</v>
      </c>
    </row>
    <row r="241" spans="1:4" x14ac:dyDescent="0.25">
      <c r="A241" s="116" t="s">
        <v>432</v>
      </c>
      <c r="B241" s="83" t="s">
        <v>447</v>
      </c>
      <c r="C241" s="73">
        <v>4</v>
      </c>
      <c r="D241" s="108" t="s">
        <v>904</v>
      </c>
    </row>
    <row r="242" spans="1:4" x14ac:dyDescent="0.25">
      <c r="A242" s="116" t="s">
        <v>432</v>
      </c>
      <c r="B242" s="83" t="s">
        <v>447</v>
      </c>
      <c r="C242" s="73">
        <v>5</v>
      </c>
      <c r="D242" s="108" t="s">
        <v>905</v>
      </c>
    </row>
    <row r="243" spans="1:4" x14ac:dyDescent="0.25">
      <c r="A243" s="116" t="s">
        <v>432</v>
      </c>
      <c r="B243" s="83" t="s">
        <v>447</v>
      </c>
      <c r="C243" s="73">
        <v>6</v>
      </c>
      <c r="D243" s="108" t="s">
        <v>907</v>
      </c>
    </row>
    <row r="244" spans="1:4" ht="16.5" thickBot="1" x14ac:dyDescent="0.3">
      <c r="A244" s="117" t="s">
        <v>432</v>
      </c>
      <c r="B244" s="81" t="s">
        <v>447</v>
      </c>
      <c r="C244" s="71">
        <v>7</v>
      </c>
      <c r="D244" s="109" t="s">
        <v>908</v>
      </c>
    </row>
    <row r="245" spans="1:4" x14ac:dyDescent="0.25">
      <c r="A245" s="118" t="s">
        <v>449</v>
      </c>
      <c r="B245" s="82" t="s">
        <v>399</v>
      </c>
      <c r="C245" s="72">
        <v>1</v>
      </c>
      <c r="D245" s="111" t="s">
        <v>909</v>
      </c>
    </row>
    <row r="246" spans="1:4" x14ac:dyDescent="0.25">
      <c r="A246" s="116" t="s">
        <v>449</v>
      </c>
      <c r="B246" s="83" t="s">
        <v>443</v>
      </c>
      <c r="C246" s="73">
        <v>1</v>
      </c>
      <c r="D246" s="108" t="s">
        <v>911</v>
      </c>
    </row>
    <row r="247" spans="1:4" x14ac:dyDescent="0.25">
      <c r="A247" s="116" t="s">
        <v>449</v>
      </c>
      <c r="B247" s="83" t="s">
        <v>443</v>
      </c>
      <c r="C247" s="73">
        <v>2</v>
      </c>
      <c r="D247" s="108" t="s">
        <v>910</v>
      </c>
    </row>
    <row r="248" spans="1:4" x14ac:dyDescent="0.25">
      <c r="A248" s="116" t="s">
        <v>449</v>
      </c>
      <c r="B248" s="83" t="s">
        <v>443</v>
      </c>
      <c r="C248" s="73">
        <v>3</v>
      </c>
      <c r="D248" s="108" t="s">
        <v>912</v>
      </c>
    </row>
    <row r="249" spans="1:4" x14ac:dyDescent="0.25">
      <c r="A249" s="116" t="s">
        <v>449</v>
      </c>
      <c r="B249" s="83" t="s">
        <v>443</v>
      </c>
      <c r="C249" s="73">
        <v>4</v>
      </c>
      <c r="D249" s="108" t="s">
        <v>913</v>
      </c>
    </row>
    <row r="250" spans="1:4" x14ac:dyDescent="0.25">
      <c r="A250" s="116" t="s">
        <v>449</v>
      </c>
      <c r="B250" s="83" t="s">
        <v>443</v>
      </c>
      <c r="C250" s="73">
        <v>5</v>
      </c>
      <c r="D250" s="108" t="s">
        <v>914</v>
      </c>
    </row>
    <row r="251" spans="1:4" x14ac:dyDescent="0.25">
      <c r="A251" s="116" t="s">
        <v>449</v>
      </c>
      <c r="B251" s="83" t="s">
        <v>443</v>
      </c>
      <c r="C251" s="73">
        <v>6</v>
      </c>
      <c r="D251" s="108" t="s">
        <v>915</v>
      </c>
    </row>
    <row r="252" spans="1:4" x14ac:dyDescent="0.25">
      <c r="A252" s="116" t="s">
        <v>449</v>
      </c>
      <c r="B252" s="83" t="s">
        <v>444</v>
      </c>
      <c r="C252" s="73">
        <v>1</v>
      </c>
      <c r="D252" s="108" t="s">
        <v>916</v>
      </c>
    </row>
    <row r="253" spans="1:4" x14ac:dyDescent="0.25">
      <c r="A253" s="116" t="s">
        <v>449</v>
      </c>
      <c r="B253" s="83" t="s">
        <v>444</v>
      </c>
      <c r="C253" s="99">
        <v>2</v>
      </c>
      <c r="D253" s="112" t="s">
        <v>917</v>
      </c>
    </row>
    <row r="254" spans="1:4" x14ac:dyDescent="0.25">
      <c r="A254" s="116" t="s">
        <v>449</v>
      </c>
      <c r="B254" s="98" t="s">
        <v>445</v>
      </c>
      <c r="C254" s="99">
        <v>1</v>
      </c>
      <c r="D254" s="112" t="s">
        <v>918</v>
      </c>
    </row>
    <row r="255" spans="1:4" x14ac:dyDescent="0.25">
      <c r="A255" s="116" t="s">
        <v>449</v>
      </c>
      <c r="B255" s="98" t="s">
        <v>445</v>
      </c>
      <c r="C255" s="99">
        <v>2</v>
      </c>
      <c r="D255" s="112"/>
    </row>
    <row r="256" spans="1:4" x14ac:dyDescent="0.25">
      <c r="A256" s="116" t="s">
        <v>449</v>
      </c>
      <c r="B256" s="98" t="s">
        <v>445</v>
      </c>
      <c r="C256" s="99">
        <v>3</v>
      </c>
      <c r="D256" s="112"/>
    </row>
    <row r="257" spans="1:4" x14ac:dyDescent="0.25">
      <c r="A257" s="116" t="s">
        <v>449</v>
      </c>
      <c r="B257" s="98" t="s">
        <v>445</v>
      </c>
      <c r="C257" s="99">
        <v>4</v>
      </c>
      <c r="D257" s="112" t="s">
        <v>919</v>
      </c>
    </row>
    <row r="258" spans="1:4" x14ac:dyDescent="0.25">
      <c r="A258" s="116" t="s">
        <v>449</v>
      </c>
      <c r="B258" s="98" t="s">
        <v>445</v>
      </c>
      <c r="C258" s="99">
        <v>5</v>
      </c>
      <c r="D258" s="112" t="s">
        <v>920</v>
      </c>
    </row>
    <row r="259" spans="1:4" ht="16.5" thickBot="1" x14ac:dyDescent="0.3">
      <c r="A259" s="117" t="s">
        <v>449</v>
      </c>
      <c r="B259" s="81" t="s">
        <v>445</v>
      </c>
      <c r="C259" s="71">
        <v>6</v>
      </c>
      <c r="D259" s="109" t="s">
        <v>921</v>
      </c>
    </row>
    <row r="260" spans="1:4" x14ac:dyDescent="0.25">
      <c r="A260" s="118" t="s">
        <v>433</v>
      </c>
      <c r="B260" s="84" t="s">
        <v>443</v>
      </c>
      <c r="C260" s="74">
        <v>1</v>
      </c>
      <c r="D260" s="110" t="s">
        <v>922</v>
      </c>
    </row>
    <row r="261" spans="1:4" x14ac:dyDescent="0.25">
      <c r="A261" s="116" t="s">
        <v>433</v>
      </c>
      <c r="B261" s="83" t="s">
        <v>443</v>
      </c>
      <c r="C261" s="73">
        <v>2</v>
      </c>
      <c r="D261" s="108" t="s">
        <v>923</v>
      </c>
    </row>
    <row r="262" spans="1:4" x14ac:dyDescent="0.25">
      <c r="A262" s="116" t="s">
        <v>433</v>
      </c>
      <c r="B262" s="83" t="s">
        <v>443</v>
      </c>
      <c r="C262" s="73">
        <v>3</v>
      </c>
      <c r="D262" s="108" t="s">
        <v>924</v>
      </c>
    </row>
    <row r="263" spans="1:4" x14ac:dyDescent="0.25">
      <c r="A263" s="116" t="s">
        <v>433</v>
      </c>
      <c r="B263" s="83" t="s">
        <v>443</v>
      </c>
      <c r="C263" s="73">
        <v>4</v>
      </c>
      <c r="D263" s="108" t="s">
        <v>924</v>
      </c>
    </row>
    <row r="264" spans="1:4" x14ac:dyDescent="0.25">
      <c r="A264" s="116" t="s">
        <v>433</v>
      </c>
      <c r="B264" s="83" t="s">
        <v>443</v>
      </c>
      <c r="C264" s="73">
        <v>5</v>
      </c>
      <c r="D264" s="108" t="s">
        <v>923</v>
      </c>
    </row>
    <row r="265" spans="1:4" x14ac:dyDescent="0.25">
      <c r="A265" s="116" t="s">
        <v>433</v>
      </c>
      <c r="B265" s="83" t="s">
        <v>443</v>
      </c>
      <c r="C265" s="73">
        <v>6</v>
      </c>
      <c r="D265" s="108" t="s">
        <v>925</v>
      </c>
    </row>
    <row r="266" spans="1:4" x14ac:dyDescent="0.25">
      <c r="A266" s="116" t="s">
        <v>433</v>
      </c>
      <c r="B266" s="83" t="s">
        <v>443</v>
      </c>
      <c r="C266" s="73">
        <v>7</v>
      </c>
      <c r="D266" s="108" t="s">
        <v>926</v>
      </c>
    </row>
    <row r="267" spans="1:4" x14ac:dyDescent="0.25">
      <c r="A267" s="116" t="s">
        <v>433</v>
      </c>
      <c r="B267" s="83" t="s">
        <v>443</v>
      </c>
      <c r="C267" s="73">
        <v>8</v>
      </c>
      <c r="D267" s="108" t="s">
        <v>927</v>
      </c>
    </row>
    <row r="268" spans="1:4" x14ac:dyDescent="0.25">
      <c r="A268" s="116" t="s">
        <v>433</v>
      </c>
      <c r="B268" s="83" t="s">
        <v>443</v>
      </c>
      <c r="C268" s="73">
        <v>9</v>
      </c>
      <c r="D268" s="108" t="s">
        <v>928</v>
      </c>
    </row>
    <row r="269" spans="1:4" x14ac:dyDescent="0.25">
      <c r="A269" s="116" t="s">
        <v>433</v>
      </c>
      <c r="B269" s="83" t="s">
        <v>443</v>
      </c>
      <c r="C269" s="73">
        <v>10</v>
      </c>
      <c r="D269" s="108" t="s">
        <v>929</v>
      </c>
    </row>
    <row r="270" spans="1:4" x14ac:dyDescent="0.25">
      <c r="A270" s="116" t="s">
        <v>433</v>
      </c>
      <c r="B270" s="83" t="s">
        <v>443</v>
      </c>
      <c r="C270" s="73">
        <v>11</v>
      </c>
      <c r="D270" s="108" t="s">
        <v>930</v>
      </c>
    </row>
    <row r="271" spans="1:4" x14ac:dyDescent="0.25">
      <c r="A271" s="116" t="s">
        <v>433</v>
      </c>
      <c r="B271" s="83" t="s">
        <v>443</v>
      </c>
      <c r="C271" s="73">
        <v>12</v>
      </c>
      <c r="D271" s="108" t="s">
        <v>932</v>
      </c>
    </row>
    <row r="272" spans="1:4" x14ac:dyDescent="0.25">
      <c r="A272" s="116" t="s">
        <v>433</v>
      </c>
      <c r="B272" s="83" t="s">
        <v>443</v>
      </c>
      <c r="C272" s="73">
        <v>13</v>
      </c>
      <c r="D272" s="108" t="s">
        <v>931</v>
      </c>
    </row>
    <row r="273" spans="1:4" x14ac:dyDescent="0.25">
      <c r="A273" s="116" t="s">
        <v>433</v>
      </c>
      <c r="B273" s="98" t="s">
        <v>445</v>
      </c>
      <c r="C273" s="99">
        <v>1</v>
      </c>
      <c r="D273" s="112" t="s">
        <v>933</v>
      </c>
    </row>
    <row r="274" spans="1:4" x14ac:dyDescent="0.25">
      <c r="A274" s="116" t="s">
        <v>433</v>
      </c>
      <c r="B274" s="98" t="s">
        <v>445</v>
      </c>
      <c r="C274" s="99">
        <v>2</v>
      </c>
      <c r="D274" s="112" t="s">
        <v>935</v>
      </c>
    </row>
    <row r="275" spans="1:4" x14ac:dyDescent="0.25">
      <c r="A275" s="116" t="s">
        <v>433</v>
      </c>
      <c r="B275" s="98" t="s">
        <v>445</v>
      </c>
      <c r="C275" s="99">
        <v>3</v>
      </c>
      <c r="D275" s="112" t="s">
        <v>934</v>
      </c>
    </row>
    <row r="276" spans="1:4" x14ac:dyDescent="0.25">
      <c r="A276" s="116" t="s">
        <v>433</v>
      </c>
      <c r="B276" s="98" t="s">
        <v>445</v>
      </c>
      <c r="C276" s="99">
        <v>4</v>
      </c>
      <c r="D276" s="112" t="s">
        <v>936</v>
      </c>
    </row>
    <row r="277" spans="1:4" ht="16.5" thickBot="1" x14ac:dyDescent="0.3">
      <c r="A277" s="117" t="s">
        <v>433</v>
      </c>
      <c r="B277" s="81" t="s">
        <v>445</v>
      </c>
      <c r="C277" s="71">
        <v>5</v>
      </c>
      <c r="D277" s="109" t="s">
        <v>937</v>
      </c>
    </row>
    <row r="278" spans="1:4" x14ac:dyDescent="0.25">
      <c r="A278" s="118" t="s">
        <v>434</v>
      </c>
      <c r="B278" s="82" t="s">
        <v>399</v>
      </c>
      <c r="C278" s="72">
        <v>1</v>
      </c>
      <c r="D278" s="111" t="s">
        <v>739</v>
      </c>
    </row>
    <row r="279" spans="1:4" x14ac:dyDescent="0.25">
      <c r="A279" s="116" t="s">
        <v>434</v>
      </c>
      <c r="B279" s="83" t="s">
        <v>399</v>
      </c>
      <c r="C279" s="73">
        <v>2</v>
      </c>
      <c r="D279" s="108" t="s">
        <v>739</v>
      </c>
    </row>
    <row r="280" spans="1:4" x14ac:dyDescent="0.25">
      <c r="A280" s="116" t="s">
        <v>434</v>
      </c>
      <c r="B280" s="83" t="s">
        <v>443</v>
      </c>
      <c r="C280" s="73">
        <v>1</v>
      </c>
      <c r="D280" s="108" t="s">
        <v>938</v>
      </c>
    </row>
    <row r="281" spans="1:4" x14ac:dyDescent="0.25">
      <c r="A281" s="116" t="s">
        <v>434</v>
      </c>
      <c r="B281" s="83" t="s">
        <v>443</v>
      </c>
      <c r="C281" s="73">
        <v>2</v>
      </c>
      <c r="D281" s="108" t="s">
        <v>940</v>
      </c>
    </row>
    <row r="282" spans="1:4" x14ac:dyDescent="0.25">
      <c r="A282" s="116" t="s">
        <v>434</v>
      </c>
      <c r="B282" s="83" t="s">
        <v>443</v>
      </c>
      <c r="C282" s="73">
        <v>3</v>
      </c>
      <c r="D282" s="108" t="s">
        <v>939</v>
      </c>
    </row>
    <row r="283" spans="1:4" x14ac:dyDescent="0.25">
      <c r="A283" s="116" t="s">
        <v>434</v>
      </c>
      <c r="B283" s="83" t="s">
        <v>443</v>
      </c>
      <c r="C283" s="73">
        <v>4</v>
      </c>
      <c r="D283" s="108" t="s">
        <v>942</v>
      </c>
    </row>
    <row r="284" spans="1:4" x14ac:dyDescent="0.25">
      <c r="A284" s="116" t="s">
        <v>434</v>
      </c>
      <c r="B284" s="83" t="s">
        <v>443</v>
      </c>
      <c r="C284" s="73">
        <v>5</v>
      </c>
      <c r="D284" s="108" t="s">
        <v>943</v>
      </c>
    </row>
    <row r="285" spans="1:4" x14ac:dyDescent="0.25">
      <c r="A285" s="116" t="s">
        <v>434</v>
      </c>
      <c r="B285" s="83" t="s">
        <v>443</v>
      </c>
      <c r="C285" s="73">
        <v>6</v>
      </c>
      <c r="D285" s="108" t="s">
        <v>941</v>
      </c>
    </row>
    <row r="286" spans="1:4" x14ac:dyDescent="0.25">
      <c r="A286" s="116" t="s">
        <v>434</v>
      </c>
      <c r="B286" s="98" t="s">
        <v>445</v>
      </c>
      <c r="C286" s="99">
        <v>1</v>
      </c>
      <c r="D286" s="112" t="s">
        <v>944</v>
      </c>
    </row>
    <row r="287" spans="1:4" x14ac:dyDescent="0.25">
      <c r="A287" s="116" t="s">
        <v>434</v>
      </c>
      <c r="B287" s="98" t="s">
        <v>445</v>
      </c>
      <c r="C287" s="99">
        <v>2</v>
      </c>
      <c r="D287" s="112" t="s">
        <v>945</v>
      </c>
    </row>
    <row r="288" spans="1:4" ht="16.5" thickBot="1" x14ac:dyDescent="0.3">
      <c r="A288" s="117" t="s">
        <v>434</v>
      </c>
      <c r="B288" s="81" t="s">
        <v>445</v>
      </c>
      <c r="C288" s="71">
        <v>3</v>
      </c>
      <c r="D288" s="109"/>
    </row>
    <row r="289" spans="1:4" x14ac:dyDescent="0.25">
      <c r="A289" s="118" t="s">
        <v>435</v>
      </c>
      <c r="B289" s="82" t="s">
        <v>399</v>
      </c>
      <c r="C289" s="72">
        <v>1</v>
      </c>
      <c r="D289" s="111" t="s">
        <v>739</v>
      </c>
    </row>
    <row r="290" spans="1:4" x14ac:dyDescent="0.25">
      <c r="A290" s="116" t="s">
        <v>435</v>
      </c>
      <c r="B290" s="83" t="s">
        <v>399</v>
      </c>
      <c r="C290" s="73">
        <v>2</v>
      </c>
      <c r="D290" s="108" t="s">
        <v>946</v>
      </c>
    </row>
    <row r="291" spans="1:4" x14ac:dyDescent="0.25">
      <c r="A291" s="116" t="s">
        <v>435</v>
      </c>
      <c r="B291" s="83" t="s">
        <v>443</v>
      </c>
      <c r="C291" s="73">
        <v>1</v>
      </c>
      <c r="D291" s="108" t="s">
        <v>947</v>
      </c>
    </row>
    <row r="292" spans="1:4" x14ac:dyDescent="0.25">
      <c r="A292" s="116" t="s">
        <v>435</v>
      </c>
      <c r="B292" s="83" t="s">
        <v>443</v>
      </c>
      <c r="C292" s="73">
        <v>2</v>
      </c>
      <c r="D292" s="108" t="s">
        <v>948</v>
      </c>
    </row>
    <row r="293" spans="1:4" x14ac:dyDescent="0.25">
      <c r="A293" s="116" t="s">
        <v>435</v>
      </c>
      <c r="B293" s="83" t="s">
        <v>443</v>
      </c>
      <c r="C293" s="73">
        <v>3</v>
      </c>
      <c r="D293" s="108" t="s">
        <v>949</v>
      </c>
    </row>
    <row r="294" spans="1:4" x14ac:dyDescent="0.25">
      <c r="A294" s="116" t="s">
        <v>435</v>
      </c>
      <c r="B294" s="83" t="s">
        <v>443</v>
      </c>
      <c r="C294" s="73">
        <v>4</v>
      </c>
      <c r="D294" s="108" t="s">
        <v>950</v>
      </c>
    </row>
    <row r="295" spans="1:4" x14ac:dyDescent="0.25">
      <c r="A295" s="116" t="s">
        <v>435</v>
      </c>
      <c r="B295" s="83" t="s">
        <v>445</v>
      </c>
      <c r="C295" s="73">
        <v>1</v>
      </c>
      <c r="D295" s="108" t="s">
        <v>951</v>
      </c>
    </row>
    <row r="296" spans="1:4" x14ac:dyDescent="0.25">
      <c r="A296" s="116" t="s">
        <v>435</v>
      </c>
      <c r="B296" s="83" t="s">
        <v>445</v>
      </c>
      <c r="C296" s="73">
        <v>2</v>
      </c>
      <c r="D296" s="108" t="s">
        <v>952</v>
      </c>
    </row>
    <row r="297" spans="1:4" x14ac:dyDescent="0.25">
      <c r="A297" s="116" t="s">
        <v>435</v>
      </c>
      <c r="B297" s="83" t="s">
        <v>445</v>
      </c>
      <c r="C297" s="73">
        <v>3</v>
      </c>
      <c r="D297" s="108" t="s">
        <v>953</v>
      </c>
    </row>
    <row r="298" spans="1:4" x14ac:dyDescent="0.25">
      <c r="A298" s="116" t="s">
        <v>435</v>
      </c>
      <c r="B298" s="83" t="s">
        <v>445</v>
      </c>
      <c r="C298" s="73">
        <v>4</v>
      </c>
      <c r="D298" s="108" t="s">
        <v>954</v>
      </c>
    </row>
    <row r="299" spans="1:4" x14ac:dyDescent="0.25">
      <c r="A299" s="116" t="s">
        <v>435</v>
      </c>
      <c r="B299" s="83" t="s">
        <v>445</v>
      </c>
      <c r="C299" s="73">
        <v>5</v>
      </c>
      <c r="D299" s="108" t="s">
        <v>955</v>
      </c>
    </row>
    <row r="300" spans="1:4" x14ac:dyDescent="0.25">
      <c r="A300" s="116" t="s">
        <v>435</v>
      </c>
      <c r="B300" s="83" t="s">
        <v>445</v>
      </c>
      <c r="C300" s="73">
        <v>6</v>
      </c>
      <c r="D300" s="108" t="s">
        <v>956</v>
      </c>
    </row>
    <row r="301" spans="1:4" x14ac:dyDescent="0.25">
      <c r="A301" s="116" t="s">
        <v>435</v>
      </c>
      <c r="B301" s="83" t="s">
        <v>445</v>
      </c>
      <c r="C301" s="73">
        <v>7</v>
      </c>
      <c r="D301" s="108" t="s">
        <v>957</v>
      </c>
    </row>
    <row r="302" spans="1:4" x14ac:dyDescent="0.25">
      <c r="A302" s="116" t="s">
        <v>435</v>
      </c>
      <c r="B302" s="83" t="s">
        <v>445</v>
      </c>
      <c r="C302" s="73">
        <v>8</v>
      </c>
      <c r="D302" s="108" t="s">
        <v>958</v>
      </c>
    </row>
    <row r="303" spans="1:4" ht="16.5" thickBot="1" x14ac:dyDescent="0.3">
      <c r="A303" s="117" t="s">
        <v>435</v>
      </c>
      <c r="B303" s="81" t="s">
        <v>445</v>
      </c>
      <c r="C303" s="71">
        <v>9</v>
      </c>
      <c r="D303" s="109"/>
    </row>
    <row r="304" spans="1:4" x14ac:dyDescent="0.25">
      <c r="A304" s="118" t="s">
        <v>436</v>
      </c>
      <c r="B304" s="82" t="s">
        <v>399</v>
      </c>
      <c r="C304" s="72">
        <v>1</v>
      </c>
      <c r="D304" s="111" t="s">
        <v>739</v>
      </c>
    </row>
    <row r="305" spans="1:4" x14ac:dyDescent="0.25">
      <c r="A305" s="116" t="s">
        <v>436</v>
      </c>
      <c r="B305" s="83" t="s">
        <v>399</v>
      </c>
      <c r="C305" s="73">
        <v>2</v>
      </c>
      <c r="D305" s="108" t="s">
        <v>739</v>
      </c>
    </row>
    <row r="306" spans="1:4" x14ac:dyDescent="0.25">
      <c r="A306" s="116" t="s">
        <v>436</v>
      </c>
      <c r="B306" s="83" t="s">
        <v>399</v>
      </c>
      <c r="C306" s="73">
        <v>3</v>
      </c>
      <c r="D306" s="108" t="s">
        <v>739</v>
      </c>
    </row>
    <row r="307" spans="1:4" x14ac:dyDescent="0.25">
      <c r="A307" s="116" t="s">
        <v>436</v>
      </c>
      <c r="B307" s="83" t="s">
        <v>443</v>
      </c>
      <c r="C307" s="73">
        <v>1</v>
      </c>
      <c r="D307" s="108" t="s">
        <v>959</v>
      </c>
    </row>
    <row r="308" spans="1:4" x14ac:dyDescent="0.25">
      <c r="A308" s="116" t="s">
        <v>436</v>
      </c>
      <c r="B308" s="83" t="s">
        <v>443</v>
      </c>
      <c r="C308" s="73">
        <v>2</v>
      </c>
      <c r="D308" s="108" t="s">
        <v>960</v>
      </c>
    </row>
    <row r="309" spans="1:4" x14ac:dyDescent="0.25">
      <c r="A309" s="116" t="s">
        <v>436</v>
      </c>
      <c r="B309" s="83" t="s">
        <v>443</v>
      </c>
      <c r="C309" s="73">
        <v>3</v>
      </c>
      <c r="D309" s="108" t="s">
        <v>961</v>
      </c>
    </row>
    <row r="310" spans="1:4" x14ac:dyDescent="0.25">
      <c r="A310" s="116" t="s">
        <v>436</v>
      </c>
      <c r="B310" s="83" t="s">
        <v>443</v>
      </c>
      <c r="C310" s="73">
        <v>4</v>
      </c>
      <c r="D310" s="108" t="s">
        <v>962</v>
      </c>
    </row>
    <row r="311" spans="1:4" x14ac:dyDescent="0.25">
      <c r="A311" s="116" t="s">
        <v>436</v>
      </c>
      <c r="B311" s="83" t="s">
        <v>443</v>
      </c>
      <c r="C311" s="73">
        <v>5</v>
      </c>
      <c r="D311" s="108" t="s">
        <v>963</v>
      </c>
    </row>
    <row r="312" spans="1:4" x14ac:dyDescent="0.25">
      <c r="A312" s="116" t="s">
        <v>436</v>
      </c>
      <c r="B312" s="83" t="s">
        <v>443</v>
      </c>
      <c r="C312" s="73">
        <v>6</v>
      </c>
      <c r="D312" s="108" t="s">
        <v>964</v>
      </c>
    </row>
    <row r="313" spans="1:4" x14ac:dyDescent="0.25">
      <c r="A313" s="116" t="s">
        <v>436</v>
      </c>
      <c r="B313" s="83" t="s">
        <v>443</v>
      </c>
      <c r="C313" s="73">
        <v>7</v>
      </c>
      <c r="D313" s="108" t="s">
        <v>965</v>
      </c>
    </row>
    <row r="314" spans="1:4" x14ac:dyDescent="0.25">
      <c r="A314" s="116" t="s">
        <v>436</v>
      </c>
      <c r="B314" s="83" t="s">
        <v>445</v>
      </c>
      <c r="C314" s="73">
        <v>1</v>
      </c>
      <c r="D314" s="108" t="s">
        <v>967</v>
      </c>
    </row>
    <row r="315" spans="1:4" x14ac:dyDescent="0.25">
      <c r="A315" s="116" t="s">
        <v>436</v>
      </c>
      <c r="B315" s="83" t="s">
        <v>445</v>
      </c>
      <c r="C315" s="73">
        <v>2</v>
      </c>
      <c r="D315" s="108" t="s">
        <v>967</v>
      </c>
    </row>
    <row r="316" spans="1:4" x14ac:dyDescent="0.25">
      <c r="A316" s="116" t="s">
        <v>436</v>
      </c>
      <c r="B316" s="83" t="s">
        <v>445</v>
      </c>
      <c r="C316" s="73">
        <v>3</v>
      </c>
      <c r="D316" s="108" t="s">
        <v>967</v>
      </c>
    </row>
    <row r="317" spans="1:4" x14ac:dyDescent="0.25">
      <c r="A317" s="116" t="s">
        <v>436</v>
      </c>
      <c r="B317" s="83" t="s">
        <v>445</v>
      </c>
      <c r="C317" s="73">
        <v>4</v>
      </c>
      <c r="D317" s="108" t="s">
        <v>967</v>
      </c>
    </row>
    <row r="318" spans="1:4" x14ac:dyDescent="0.25">
      <c r="A318" s="116" t="s">
        <v>436</v>
      </c>
      <c r="B318" s="83" t="s">
        <v>445</v>
      </c>
      <c r="C318" s="73">
        <v>5</v>
      </c>
      <c r="D318" s="108" t="s">
        <v>967</v>
      </c>
    </row>
    <row r="319" spans="1:4" x14ac:dyDescent="0.25">
      <c r="A319" s="116" t="s">
        <v>436</v>
      </c>
      <c r="B319" s="83" t="s">
        <v>445</v>
      </c>
      <c r="C319" s="73">
        <v>6</v>
      </c>
      <c r="D319" s="108" t="s">
        <v>967</v>
      </c>
    </row>
    <row r="320" spans="1:4" x14ac:dyDescent="0.25">
      <c r="A320" s="116" t="s">
        <v>436</v>
      </c>
      <c r="B320" s="83" t="s">
        <v>445</v>
      </c>
      <c r="C320" s="73">
        <v>7</v>
      </c>
      <c r="D320" s="108" t="s">
        <v>967</v>
      </c>
    </row>
    <row r="321" spans="1:4" x14ac:dyDescent="0.25">
      <c r="A321" s="116" t="s">
        <v>436</v>
      </c>
      <c r="B321" s="83" t="s">
        <v>445</v>
      </c>
      <c r="C321" s="73">
        <v>8</v>
      </c>
      <c r="D321" s="108" t="s">
        <v>967</v>
      </c>
    </row>
    <row r="322" spans="1:4" ht="16.5" thickBot="1" x14ac:dyDescent="0.3">
      <c r="A322" s="117" t="s">
        <v>436</v>
      </c>
      <c r="B322" s="81" t="s">
        <v>445</v>
      </c>
      <c r="C322" s="71">
        <v>9</v>
      </c>
      <c r="D322" s="109" t="s">
        <v>967</v>
      </c>
    </row>
    <row r="323" spans="1:4" x14ac:dyDescent="0.25">
      <c r="A323" s="118" t="s">
        <v>437</v>
      </c>
      <c r="B323" s="82" t="s">
        <v>399</v>
      </c>
      <c r="C323" s="72">
        <v>1</v>
      </c>
      <c r="D323" s="111" t="s">
        <v>739</v>
      </c>
    </row>
    <row r="324" spans="1:4" x14ac:dyDescent="0.25">
      <c r="A324" s="116" t="s">
        <v>437</v>
      </c>
      <c r="B324" s="83" t="s">
        <v>399</v>
      </c>
      <c r="C324" s="73">
        <v>2</v>
      </c>
      <c r="D324" s="108" t="s">
        <v>739</v>
      </c>
    </row>
    <row r="325" spans="1:4" x14ac:dyDescent="0.25">
      <c r="A325" s="116" t="s">
        <v>437</v>
      </c>
      <c r="B325" s="83" t="s">
        <v>399</v>
      </c>
      <c r="C325" s="73">
        <v>3</v>
      </c>
      <c r="D325" s="108" t="s">
        <v>739</v>
      </c>
    </row>
    <row r="326" spans="1:4" x14ac:dyDescent="0.25">
      <c r="A326" s="116" t="s">
        <v>437</v>
      </c>
      <c r="B326" s="83" t="s">
        <v>399</v>
      </c>
      <c r="C326" s="73">
        <v>4</v>
      </c>
      <c r="D326" s="108" t="s">
        <v>739</v>
      </c>
    </row>
    <row r="327" spans="1:4" x14ac:dyDescent="0.25">
      <c r="A327" s="116" t="s">
        <v>437</v>
      </c>
      <c r="B327" s="83" t="s">
        <v>443</v>
      </c>
      <c r="C327" s="73">
        <v>1</v>
      </c>
      <c r="D327" s="108" t="s">
        <v>968</v>
      </c>
    </row>
    <row r="328" spans="1:4" x14ac:dyDescent="0.25">
      <c r="A328" s="116" t="s">
        <v>437</v>
      </c>
      <c r="B328" s="83" t="s">
        <v>443</v>
      </c>
      <c r="C328" s="73">
        <v>2</v>
      </c>
      <c r="D328" s="108" t="s">
        <v>969</v>
      </c>
    </row>
    <row r="329" spans="1:4" x14ac:dyDescent="0.25">
      <c r="A329" s="116" t="s">
        <v>437</v>
      </c>
      <c r="B329" s="83" t="s">
        <v>443</v>
      </c>
      <c r="C329" s="73">
        <v>3</v>
      </c>
      <c r="D329" s="108" t="s">
        <v>971</v>
      </c>
    </row>
    <row r="330" spans="1:4" x14ac:dyDescent="0.25">
      <c r="A330" s="116" t="s">
        <v>437</v>
      </c>
      <c r="B330" s="83" t="s">
        <v>443</v>
      </c>
      <c r="C330" s="73">
        <v>4</v>
      </c>
      <c r="D330" s="108" t="s">
        <v>972</v>
      </c>
    </row>
    <row r="331" spans="1:4" x14ac:dyDescent="0.25">
      <c r="A331" s="116" t="s">
        <v>437</v>
      </c>
      <c r="B331" s="83" t="s">
        <v>443</v>
      </c>
      <c r="C331" s="73">
        <v>5</v>
      </c>
      <c r="D331" s="108" t="s">
        <v>970</v>
      </c>
    </row>
    <row r="332" spans="1:4" x14ac:dyDescent="0.25">
      <c r="A332" s="116" t="s">
        <v>437</v>
      </c>
      <c r="B332" s="83" t="s">
        <v>444</v>
      </c>
      <c r="C332" s="73">
        <v>1</v>
      </c>
      <c r="D332" s="108" t="s">
        <v>973</v>
      </c>
    </row>
    <row r="333" spans="1:4" x14ac:dyDescent="0.25">
      <c r="A333" s="116" t="s">
        <v>437</v>
      </c>
      <c r="B333" s="83" t="s">
        <v>445</v>
      </c>
      <c r="C333" s="73">
        <v>1</v>
      </c>
      <c r="D333" s="108" t="s">
        <v>974</v>
      </c>
    </row>
    <row r="334" spans="1:4" x14ac:dyDescent="0.25">
      <c r="A334" s="116" t="s">
        <v>437</v>
      </c>
      <c r="B334" s="83" t="s">
        <v>445</v>
      </c>
      <c r="C334" s="73">
        <v>2</v>
      </c>
      <c r="D334" s="108" t="s">
        <v>975</v>
      </c>
    </row>
    <row r="335" spans="1:4" x14ac:dyDescent="0.25">
      <c r="A335" s="116" t="s">
        <v>437</v>
      </c>
      <c r="B335" s="83" t="s">
        <v>445</v>
      </c>
      <c r="C335" s="73">
        <v>3</v>
      </c>
      <c r="D335" s="108" t="s">
        <v>976</v>
      </c>
    </row>
    <row r="336" spans="1:4" x14ac:dyDescent="0.25">
      <c r="A336" s="116" t="s">
        <v>437</v>
      </c>
      <c r="B336" s="83" t="s">
        <v>445</v>
      </c>
      <c r="C336" s="73">
        <v>4</v>
      </c>
      <c r="D336" s="108" t="s">
        <v>977</v>
      </c>
    </row>
    <row r="337" spans="1:4" x14ac:dyDescent="0.25">
      <c r="A337" s="116" t="s">
        <v>437</v>
      </c>
      <c r="B337" s="83" t="s">
        <v>445</v>
      </c>
      <c r="C337" s="73">
        <v>5</v>
      </c>
      <c r="D337" s="108" t="s">
        <v>978</v>
      </c>
    </row>
    <row r="338" spans="1:4" x14ac:dyDescent="0.25">
      <c r="A338" s="116" t="s">
        <v>437</v>
      </c>
      <c r="B338" s="83" t="s">
        <v>445</v>
      </c>
      <c r="C338" s="73">
        <v>6</v>
      </c>
      <c r="D338" s="108" t="s">
        <v>979</v>
      </c>
    </row>
    <row r="339" spans="1:4" x14ac:dyDescent="0.25">
      <c r="A339" s="116" t="s">
        <v>437</v>
      </c>
      <c r="B339" s="83" t="s">
        <v>445</v>
      </c>
      <c r="C339" s="73">
        <v>7</v>
      </c>
      <c r="D339" s="108" t="s">
        <v>980</v>
      </c>
    </row>
    <row r="340" spans="1:4" x14ac:dyDescent="0.25">
      <c r="A340" s="116" t="s">
        <v>437</v>
      </c>
      <c r="B340" s="83" t="s">
        <v>445</v>
      </c>
      <c r="C340" s="73">
        <v>8</v>
      </c>
      <c r="D340" s="108" t="s">
        <v>981</v>
      </c>
    </row>
    <row r="341" spans="1:4" x14ac:dyDescent="0.25">
      <c r="A341" s="116" t="s">
        <v>437</v>
      </c>
      <c r="B341" s="83" t="s">
        <v>445</v>
      </c>
      <c r="C341" s="73">
        <v>9</v>
      </c>
      <c r="D341" s="108" t="s">
        <v>982</v>
      </c>
    </row>
    <row r="342" spans="1:4" ht="16.5" thickBot="1" x14ac:dyDescent="0.3">
      <c r="A342" s="117" t="s">
        <v>437</v>
      </c>
      <c r="B342" s="81" t="s">
        <v>445</v>
      </c>
      <c r="C342" s="71">
        <v>10</v>
      </c>
      <c r="D342" s="109" t="s">
        <v>983</v>
      </c>
    </row>
    <row r="343" spans="1:4" x14ac:dyDescent="0.25">
      <c r="A343" s="118" t="s">
        <v>438</v>
      </c>
      <c r="B343" s="82" t="s">
        <v>399</v>
      </c>
      <c r="C343" s="72">
        <v>1</v>
      </c>
      <c r="D343" s="111" t="s">
        <v>739</v>
      </c>
    </row>
    <row r="344" spans="1:4" x14ac:dyDescent="0.25">
      <c r="A344" s="116" t="s">
        <v>438</v>
      </c>
      <c r="B344" s="82" t="s">
        <v>443</v>
      </c>
      <c r="C344" s="72">
        <v>1</v>
      </c>
      <c r="D344" s="111" t="s">
        <v>984</v>
      </c>
    </row>
    <row r="345" spans="1:4" x14ac:dyDescent="0.25">
      <c r="A345" s="116" t="s">
        <v>438</v>
      </c>
      <c r="B345" s="83" t="s">
        <v>445</v>
      </c>
      <c r="C345" s="73">
        <v>1</v>
      </c>
      <c r="D345" s="108" t="s">
        <v>985</v>
      </c>
    </row>
    <row r="346" spans="1:4" x14ac:dyDescent="0.25">
      <c r="A346" s="116" t="s">
        <v>438</v>
      </c>
      <c r="B346" s="83" t="s">
        <v>445</v>
      </c>
      <c r="C346" s="73">
        <v>2</v>
      </c>
      <c r="D346" s="108" t="s">
        <v>986</v>
      </c>
    </row>
    <row r="347" spans="1:4" x14ac:dyDescent="0.25">
      <c r="A347" s="116" t="s">
        <v>438</v>
      </c>
      <c r="B347" s="83" t="s">
        <v>445</v>
      </c>
      <c r="C347" s="73">
        <v>3</v>
      </c>
      <c r="D347" s="108" t="s">
        <v>987</v>
      </c>
    </row>
    <row r="348" spans="1:4" x14ac:dyDescent="0.25">
      <c r="A348" s="116" t="s">
        <v>438</v>
      </c>
      <c r="B348" s="83" t="s">
        <v>445</v>
      </c>
      <c r="C348" s="73">
        <v>4</v>
      </c>
      <c r="D348" s="108"/>
    </row>
    <row r="349" spans="1:4" x14ac:dyDescent="0.25">
      <c r="A349" s="116" t="s">
        <v>438</v>
      </c>
      <c r="B349" s="83" t="s">
        <v>445</v>
      </c>
      <c r="C349" s="73">
        <v>5</v>
      </c>
      <c r="D349" s="108" t="s">
        <v>988</v>
      </c>
    </row>
    <row r="350" spans="1:4" x14ac:dyDescent="0.25">
      <c r="A350" s="116" t="s">
        <v>438</v>
      </c>
      <c r="B350" s="83" t="s">
        <v>445</v>
      </c>
      <c r="C350" s="73">
        <v>6</v>
      </c>
      <c r="D350" s="108" t="s">
        <v>989</v>
      </c>
    </row>
    <row r="351" spans="1:4" x14ac:dyDescent="0.25">
      <c r="A351" s="116" t="s">
        <v>438</v>
      </c>
      <c r="B351" s="83" t="s">
        <v>445</v>
      </c>
      <c r="C351" s="73">
        <v>7</v>
      </c>
      <c r="D351" s="108" t="s">
        <v>990</v>
      </c>
    </row>
    <row r="352" spans="1:4" x14ac:dyDescent="0.25">
      <c r="A352" s="116" t="s">
        <v>438</v>
      </c>
      <c r="B352" s="83" t="s">
        <v>445</v>
      </c>
      <c r="C352" s="73">
        <v>8</v>
      </c>
      <c r="D352" s="108" t="s">
        <v>992</v>
      </c>
    </row>
    <row r="353" spans="1:4" x14ac:dyDescent="0.25">
      <c r="A353" s="116" t="s">
        <v>438</v>
      </c>
      <c r="B353" s="83" t="s">
        <v>445</v>
      </c>
      <c r="C353" s="73">
        <v>9</v>
      </c>
      <c r="D353" s="108" t="s">
        <v>991</v>
      </c>
    </row>
    <row r="354" spans="1:4" x14ac:dyDescent="0.25">
      <c r="A354" s="116" t="s">
        <v>438</v>
      </c>
      <c r="B354" s="83" t="s">
        <v>445</v>
      </c>
      <c r="C354" s="73">
        <v>10</v>
      </c>
      <c r="D354" s="108" t="s">
        <v>993</v>
      </c>
    </row>
    <row r="355" spans="1:4" x14ac:dyDescent="0.25">
      <c r="A355" s="116" t="s">
        <v>438</v>
      </c>
      <c r="B355" s="83" t="s">
        <v>445</v>
      </c>
      <c r="C355" s="73">
        <v>11</v>
      </c>
      <c r="D355" s="108" t="s">
        <v>994</v>
      </c>
    </row>
    <row r="356" spans="1:4" x14ac:dyDescent="0.25">
      <c r="A356" s="116" t="s">
        <v>438</v>
      </c>
      <c r="B356" s="83" t="s">
        <v>445</v>
      </c>
      <c r="C356" s="73">
        <v>12</v>
      </c>
      <c r="D356" s="108" t="s">
        <v>995</v>
      </c>
    </row>
    <row r="357" spans="1:4" ht="16.5" thickBot="1" x14ac:dyDescent="0.3">
      <c r="A357" s="117" t="s">
        <v>438</v>
      </c>
      <c r="B357" s="81" t="s">
        <v>445</v>
      </c>
      <c r="C357" s="71">
        <v>13</v>
      </c>
      <c r="D357" s="109" t="s">
        <v>996</v>
      </c>
    </row>
    <row r="358" spans="1:4" x14ac:dyDescent="0.25">
      <c r="A358" s="118" t="s">
        <v>439</v>
      </c>
      <c r="B358" s="82" t="s">
        <v>399</v>
      </c>
      <c r="C358" s="72">
        <v>1</v>
      </c>
      <c r="D358" s="111" t="s">
        <v>739</v>
      </c>
    </row>
    <row r="359" spans="1:4" x14ac:dyDescent="0.25">
      <c r="A359" s="116" t="s">
        <v>439</v>
      </c>
      <c r="B359" s="83" t="s">
        <v>443</v>
      </c>
      <c r="C359" s="73">
        <v>1</v>
      </c>
      <c r="D359" s="108" t="s">
        <v>997</v>
      </c>
    </row>
    <row r="360" spans="1:4" x14ac:dyDescent="0.25">
      <c r="A360" s="116" t="s">
        <v>439</v>
      </c>
      <c r="B360" s="83" t="s">
        <v>443</v>
      </c>
      <c r="C360" s="73">
        <v>2</v>
      </c>
      <c r="D360" s="108" t="s">
        <v>998</v>
      </c>
    </row>
    <row r="361" spans="1:4" x14ac:dyDescent="0.25">
      <c r="A361" s="116" t="s">
        <v>439</v>
      </c>
      <c r="B361" s="83" t="s">
        <v>443</v>
      </c>
      <c r="C361" s="73">
        <v>3</v>
      </c>
      <c r="D361" s="108" t="s">
        <v>1000</v>
      </c>
    </row>
    <row r="362" spans="1:4" x14ac:dyDescent="0.25">
      <c r="A362" s="116" t="s">
        <v>439</v>
      </c>
      <c r="B362" s="83" t="s">
        <v>443</v>
      </c>
      <c r="C362" s="73">
        <v>4</v>
      </c>
      <c r="D362" s="108" t="s">
        <v>1001</v>
      </c>
    </row>
    <row r="363" spans="1:4" x14ac:dyDescent="0.25">
      <c r="A363" s="116" t="s">
        <v>439</v>
      </c>
      <c r="B363" s="83" t="s">
        <v>443</v>
      </c>
      <c r="C363" s="73">
        <v>5</v>
      </c>
      <c r="D363" s="108" t="s">
        <v>1002</v>
      </c>
    </row>
    <row r="364" spans="1:4" x14ac:dyDescent="0.25">
      <c r="A364" s="116" t="s">
        <v>439</v>
      </c>
      <c r="B364" s="83" t="s">
        <v>443</v>
      </c>
      <c r="C364" s="73">
        <v>6</v>
      </c>
      <c r="D364" s="108" t="s">
        <v>1003</v>
      </c>
    </row>
    <row r="365" spans="1:4" x14ac:dyDescent="0.25">
      <c r="A365" s="116" t="s">
        <v>439</v>
      </c>
      <c r="B365" s="83" t="s">
        <v>443</v>
      </c>
      <c r="C365" s="73">
        <v>7</v>
      </c>
      <c r="D365" s="108" t="s">
        <v>1004</v>
      </c>
    </row>
    <row r="366" spans="1:4" x14ac:dyDescent="0.25">
      <c r="A366" s="116" t="s">
        <v>439</v>
      </c>
      <c r="B366" s="83" t="s">
        <v>443</v>
      </c>
      <c r="C366" s="73">
        <v>8</v>
      </c>
      <c r="D366" s="108" t="s">
        <v>1005</v>
      </c>
    </row>
    <row r="367" spans="1:4" x14ac:dyDescent="0.25">
      <c r="A367" s="116" t="s">
        <v>439</v>
      </c>
      <c r="B367" s="83" t="s">
        <v>443</v>
      </c>
      <c r="C367" s="73">
        <v>9</v>
      </c>
      <c r="D367" s="108" t="s">
        <v>1006</v>
      </c>
    </row>
    <row r="368" spans="1:4" x14ac:dyDescent="0.25">
      <c r="A368" s="116" t="s">
        <v>439</v>
      </c>
      <c r="B368" s="83" t="s">
        <v>445</v>
      </c>
      <c r="C368" s="73">
        <v>1</v>
      </c>
      <c r="D368" s="108" t="s">
        <v>1007</v>
      </c>
    </row>
    <row r="369" spans="1:4" x14ac:dyDescent="0.25">
      <c r="A369" s="116" t="s">
        <v>439</v>
      </c>
      <c r="B369" s="83" t="s">
        <v>445</v>
      </c>
      <c r="C369" s="73">
        <v>2</v>
      </c>
      <c r="D369" s="108" t="s">
        <v>1008</v>
      </c>
    </row>
    <row r="370" spans="1:4" x14ac:dyDescent="0.25">
      <c r="A370" s="116" t="s">
        <v>439</v>
      </c>
      <c r="B370" s="83" t="s">
        <v>445</v>
      </c>
      <c r="C370" s="73">
        <v>3</v>
      </c>
      <c r="D370" s="108" t="s">
        <v>1009</v>
      </c>
    </row>
    <row r="371" spans="1:4" x14ac:dyDescent="0.25">
      <c r="A371" s="116" t="s">
        <v>439</v>
      </c>
      <c r="B371" s="83" t="s">
        <v>445</v>
      </c>
      <c r="C371" s="73">
        <v>4</v>
      </c>
      <c r="D371" s="108"/>
    </row>
    <row r="372" spans="1:4" x14ac:dyDescent="0.25">
      <c r="A372" s="116" t="s">
        <v>439</v>
      </c>
      <c r="B372" s="83" t="s">
        <v>445</v>
      </c>
      <c r="C372" s="73">
        <v>5</v>
      </c>
      <c r="D372" s="108" t="s">
        <v>1010</v>
      </c>
    </row>
    <row r="373" spans="1:4" x14ac:dyDescent="0.25">
      <c r="A373" s="116" t="s">
        <v>439</v>
      </c>
      <c r="B373" s="83" t="s">
        <v>445</v>
      </c>
      <c r="C373" s="73">
        <v>6</v>
      </c>
      <c r="D373" s="108" t="s">
        <v>1011</v>
      </c>
    </row>
    <row r="374" spans="1:4" x14ac:dyDescent="0.25">
      <c r="A374" s="116" t="s">
        <v>439</v>
      </c>
      <c r="B374" s="83" t="s">
        <v>445</v>
      </c>
      <c r="C374" s="73">
        <v>7</v>
      </c>
      <c r="D374" s="108" t="s">
        <v>1012</v>
      </c>
    </row>
    <row r="375" spans="1:4" x14ac:dyDescent="0.25">
      <c r="A375" s="116" t="s">
        <v>439</v>
      </c>
      <c r="B375" s="83" t="s">
        <v>445</v>
      </c>
      <c r="C375" s="73">
        <v>8</v>
      </c>
      <c r="D375" s="108" t="s">
        <v>1013</v>
      </c>
    </row>
    <row r="376" spans="1:4" x14ac:dyDescent="0.25">
      <c r="A376" s="116" t="s">
        <v>439</v>
      </c>
      <c r="B376" s="83" t="s">
        <v>445</v>
      </c>
      <c r="C376" s="73">
        <v>9</v>
      </c>
      <c r="D376" s="108"/>
    </row>
    <row r="377" spans="1:4" x14ac:dyDescent="0.25">
      <c r="A377" s="116" t="s">
        <v>439</v>
      </c>
      <c r="B377" s="83" t="s">
        <v>445</v>
      </c>
      <c r="C377" s="73">
        <v>10</v>
      </c>
      <c r="D377" s="108" t="s">
        <v>1014</v>
      </c>
    </row>
    <row r="378" spans="1:4" x14ac:dyDescent="0.25">
      <c r="A378" s="116" t="s">
        <v>439</v>
      </c>
      <c r="B378" s="83" t="s">
        <v>445</v>
      </c>
      <c r="C378" s="73">
        <v>11</v>
      </c>
      <c r="D378" s="108" t="s">
        <v>1015</v>
      </c>
    </row>
    <row r="379" spans="1:4" ht="16.5" thickBot="1" x14ac:dyDescent="0.3">
      <c r="A379" s="117" t="s">
        <v>439</v>
      </c>
      <c r="B379" s="81" t="s">
        <v>445</v>
      </c>
      <c r="C379" s="71">
        <v>12</v>
      </c>
      <c r="D379" s="109" t="s">
        <v>1016</v>
      </c>
    </row>
    <row r="380" spans="1:4" x14ac:dyDescent="0.25">
      <c r="A380" s="118" t="s">
        <v>440</v>
      </c>
      <c r="B380" s="82" t="s">
        <v>399</v>
      </c>
      <c r="C380" s="72">
        <v>1</v>
      </c>
      <c r="D380" s="111" t="s">
        <v>739</v>
      </c>
    </row>
    <row r="381" spans="1:4" x14ac:dyDescent="0.25">
      <c r="A381" s="116" t="s">
        <v>440</v>
      </c>
      <c r="B381" s="83" t="s">
        <v>399</v>
      </c>
      <c r="C381" s="73">
        <v>2</v>
      </c>
      <c r="D381" s="108" t="s">
        <v>1017</v>
      </c>
    </row>
    <row r="382" spans="1:4" x14ac:dyDescent="0.25">
      <c r="A382" s="116" t="s">
        <v>440</v>
      </c>
      <c r="B382" s="83" t="s">
        <v>399</v>
      </c>
      <c r="C382" s="73">
        <v>3</v>
      </c>
      <c r="D382" s="108" t="s">
        <v>1019</v>
      </c>
    </row>
    <row r="383" spans="1:4" x14ac:dyDescent="0.25">
      <c r="A383" s="116" t="s">
        <v>440</v>
      </c>
      <c r="B383" s="83" t="s">
        <v>399</v>
      </c>
      <c r="C383" s="73">
        <v>4</v>
      </c>
      <c r="D383" s="108" t="s">
        <v>1018</v>
      </c>
    </row>
    <row r="384" spans="1:4" x14ac:dyDescent="0.25">
      <c r="A384" s="116" t="s">
        <v>440</v>
      </c>
      <c r="B384" s="83" t="s">
        <v>445</v>
      </c>
      <c r="C384" s="73">
        <v>1</v>
      </c>
      <c r="D384" s="108" t="s">
        <v>1020</v>
      </c>
    </row>
    <row r="385" spans="1:4" x14ac:dyDescent="0.25">
      <c r="A385" s="116" t="s">
        <v>440</v>
      </c>
      <c r="B385" s="83" t="s">
        <v>445</v>
      </c>
      <c r="C385" s="73">
        <v>2</v>
      </c>
      <c r="D385" s="108" t="s">
        <v>1020</v>
      </c>
    </row>
    <row r="386" spans="1:4" x14ac:dyDescent="0.25">
      <c r="A386" s="116" t="s">
        <v>440</v>
      </c>
      <c r="B386" s="83" t="s">
        <v>445</v>
      </c>
      <c r="C386" s="73">
        <v>3</v>
      </c>
      <c r="D386" s="108" t="s">
        <v>1020</v>
      </c>
    </row>
    <row r="387" spans="1:4" x14ac:dyDescent="0.25">
      <c r="A387" s="116" t="s">
        <v>440</v>
      </c>
      <c r="B387" s="83" t="s">
        <v>445</v>
      </c>
      <c r="C387" s="73">
        <v>4</v>
      </c>
      <c r="D387" s="108" t="s">
        <v>1020</v>
      </c>
    </row>
    <row r="388" spans="1:4" x14ac:dyDescent="0.25">
      <c r="A388" s="116" t="s">
        <v>440</v>
      </c>
      <c r="B388" s="83" t="s">
        <v>445</v>
      </c>
      <c r="C388" s="73">
        <v>5</v>
      </c>
      <c r="D388" s="108" t="s">
        <v>1020</v>
      </c>
    </row>
    <row r="389" spans="1:4" x14ac:dyDescent="0.25">
      <c r="A389" s="116" t="s">
        <v>440</v>
      </c>
      <c r="B389" s="83" t="s">
        <v>445</v>
      </c>
      <c r="C389" s="73">
        <v>6</v>
      </c>
      <c r="D389" s="108" t="s">
        <v>1020</v>
      </c>
    </row>
    <row r="390" spans="1:4" ht="16.5" thickBot="1" x14ac:dyDescent="0.3">
      <c r="A390" s="117" t="s">
        <v>440</v>
      </c>
      <c r="B390" s="81" t="s">
        <v>445</v>
      </c>
      <c r="C390" s="71">
        <v>7</v>
      </c>
      <c r="D390" s="109"/>
    </row>
    <row r="391" spans="1:4" x14ac:dyDescent="0.25">
      <c r="A391" s="118" t="s">
        <v>441</v>
      </c>
      <c r="B391" s="82" t="s">
        <v>399</v>
      </c>
      <c r="C391" s="72">
        <v>1</v>
      </c>
      <c r="D391" s="111" t="s">
        <v>739</v>
      </c>
    </row>
    <row r="392" spans="1:4" x14ac:dyDescent="0.25">
      <c r="A392" s="116" t="s">
        <v>441</v>
      </c>
      <c r="B392" s="83" t="s">
        <v>399</v>
      </c>
      <c r="C392" s="73">
        <v>2</v>
      </c>
      <c r="D392" s="108" t="s">
        <v>1017</v>
      </c>
    </row>
    <row r="393" spans="1:4" x14ac:dyDescent="0.25">
      <c r="A393" s="116" t="s">
        <v>441</v>
      </c>
      <c r="B393" s="83" t="s">
        <v>399</v>
      </c>
      <c r="C393" s="73">
        <v>3</v>
      </c>
      <c r="D393" s="108" t="s">
        <v>1019</v>
      </c>
    </row>
    <row r="394" spans="1:4" x14ac:dyDescent="0.25">
      <c r="A394" s="116" t="s">
        <v>441</v>
      </c>
      <c r="B394" s="83" t="s">
        <v>399</v>
      </c>
      <c r="C394" s="73">
        <v>4</v>
      </c>
      <c r="D394" s="108" t="s">
        <v>1018</v>
      </c>
    </row>
    <row r="395" spans="1:4" x14ac:dyDescent="0.25">
      <c r="A395" s="116" t="s">
        <v>441</v>
      </c>
      <c r="B395" s="83" t="s">
        <v>443</v>
      </c>
      <c r="C395" s="73">
        <v>1</v>
      </c>
      <c r="D395" s="108" t="s">
        <v>1021</v>
      </c>
    </row>
    <row r="396" spans="1:4" x14ac:dyDescent="0.25">
      <c r="A396" s="116" t="s">
        <v>441</v>
      </c>
      <c r="B396" s="83" t="s">
        <v>443</v>
      </c>
      <c r="C396" s="73">
        <v>2</v>
      </c>
      <c r="D396" s="108" t="s">
        <v>1023</v>
      </c>
    </row>
    <row r="397" spans="1:4" x14ac:dyDescent="0.25">
      <c r="A397" s="116" t="s">
        <v>441</v>
      </c>
      <c r="B397" s="83" t="s">
        <v>443</v>
      </c>
      <c r="C397" s="73">
        <v>3</v>
      </c>
      <c r="D397" s="108" t="s">
        <v>1024</v>
      </c>
    </row>
    <row r="398" spans="1:4" x14ac:dyDescent="0.25">
      <c r="A398" s="116" t="s">
        <v>441</v>
      </c>
      <c r="B398" s="83" t="s">
        <v>445</v>
      </c>
      <c r="C398" s="73">
        <v>1</v>
      </c>
      <c r="D398" s="108" t="s">
        <v>1025</v>
      </c>
    </row>
    <row r="399" spans="1:4" x14ac:dyDescent="0.25">
      <c r="A399" s="116" t="s">
        <v>441</v>
      </c>
      <c r="B399" s="83" t="s">
        <v>445</v>
      </c>
      <c r="C399" s="73">
        <v>2</v>
      </c>
      <c r="D399" s="108" t="s">
        <v>1025</v>
      </c>
    </row>
    <row r="400" spans="1:4" x14ac:dyDescent="0.25">
      <c r="A400" s="116" t="s">
        <v>441</v>
      </c>
      <c r="B400" s="83" t="s">
        <v>445</v>
      </c>
      <c r="C400" s="73">
        <v>3</v>
      </c>
      <c r="D400" s="112" t="s">
        <v>1025</v>
      </c>
    </row>
    <row r="401" spans="1:4" ht="16.5" thickBot="1" x14ac:dyDescent="0.3">
      <c r="A401" s="117" t="s">
        <v>441</v>
      </c>
      <c r="B401" s="81" t="s">
        <v>445</v>
      </c>
      <c r="C401" s="71">
        <v>4</v>
      </c>
      <c r="D401" s="109" t="s">
        <v>1025</v>
      </c>
    </row>
    <row r="402" spans="1:4" x14ac:dyDescent="0.25">
      <c r="A402" s="118" t="s">
        <v>442</v>
      </c>
      <c r="B402" s="84" t="s">
        <v>399</v>
      </c>
      <c r="C402" s="74">
        <v>1</v>
      </c>
      <c r="D402" s="110" t="s">
        <v>739</v>
      </c>
    </row>
    <row r="403" spans="1:4" x14ac:dyDescent="0.25">
      <c r="A403" s="116" t="s">
        <v>442</v>
      </c>
      <c r="B403" s="83" t="s">
        <v>443</v>
      </c>
      <c r="C403" s="73">
        <v>1</v>
      </c>
      <c r="D403" s="108" t="s">
        <v>1026</v>
      </c>
    </row>
    <row r="404" spans="1:4" x14ac:dyDescent="0.25">
      <c r="A404" s="116" t="s">
        <v>442</v>
      </c>
      <c r="B404" s="80" t="s">
        <v>445</v>
      </c>
      <c r="C404" s="70">
        <v>1</v>
      </c>
      <c r="D404" s="113" t="s">
        <v>1028</v>
      </c>
    </row>
    <row r="405" spans="1:4" x14ac:dyDescent="0.25">
      <c r="A405" s="116" t="s">
        <v>442</v>
      </c>
      <c r="B405" s="83" t="s">
        <v>445</v>
      </c>
      <c r="C405" s="73">
        <v>2</v>
      </c>
      <c r="D405" s="108" t="s">
        <v>1027</v>
      </c>
    </row>
  </sheetData>
  <sheetProtection selectLockedCells="1"/>
  <autoFilter ref="A1:D1"/>
  <pageMargins left="0.7" right="0.7" top="0.75" bottom="0.75" header="0.3" footer="0.3"/>
  <pageSetup orientation="portrait" horizontalDpi="300" verticalDpi="30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B00000"/>
  </sheetPr>
  <dimension ref="A1:J81"/>
  <sheetViews>
    <sheetView showGridLines="0" topLeftCell="A73" workbookViewId="0">
      <selection activeCell="F1" sqref="F1"/>
    </sheetView>
  </sheetViews>
  <sheetFormatPr defaultColWidth="0" defaultRowHeight="15.75" zeroHeight="1" x14ac:dyDescent="0.25"/>
  <cols>
    <col min="1" max="1" width="1.625" customWidth="1"/>
    <col min="2" max="3" width="1.125" customWidth="1"/>
    <col min="4" max="4" width="18.125" customWidth="1"/>
    <col min="5" max="5" width="1.125" customWidth="1"/>
    <col min="6" max="6" width="119.375" customWidth="1"/>
    <col min="7" max="8" width="1.125" customWidth="1"/>
    <col min="9" max="9" width="1.625" customWidth="1"/>
    <col min="10" max="10" width="0" hidden="1" customWidth="1"/>
    <col min="11" max="16384" width="8.625" hidden="1"/>
  </cols>
  <sheetData>
    <row r="1" spans="2:10" ht="6" customHeight="1" thickBot="1" x14ac:dyDescent="0.3"/>
    <row r="2" spans="2:10" ht="6" customHeight="1" x14ac:dyDescent="0.25">
      <c r="B2" s="12"/>
      <c r="C2" s="13"/>
      <c r="D2" s="13"/>
      <c r="E2" s="13"/>
      <c r="F2" s="13"/>
      <c r="G2" s="13"/>
      <c r="H2" s="15"/>
    </row>
    <row r="3" spans="2:10" ht="6" customHeight="1" x14ac:dyDescent="0.25">
      <c r="B3" s="16"/>
      <c r="C3" s="216"/>
      <c r="D3" s="217"/>
      <c r="E3" s="217"/>
      <c r="F3" s="217"/>
      <c r="G3" s="218"/>
      <c r="H3" s="126"/>
      <c r="I3" s="62"/>
      <c r="J3" s="62"/>
    </row>
    <row r="4" spans="2:10" ht="30" customHeight="1" x14ac:dyDescent="0.25">
      <c r="B4" s="16"/>
      <c r="C4" s="33"/>
      <c r="D4" s="363" t="s">
        <v>473</v>
      </c>
      <c r="E4" s="363"/>
      <c r="F4" s="363"/>
      <c r="G4" s="36"/>
      <c r="H4" s="17"/>
    </row>
    <row r="5" spans="2:10" ht="6" customHeight="1" x14ac:dyDescent="0.25">
      <c r="B5" s="16"/>
      <c r="C5" s="34"/>
      <c r="D5" s="46"/>
      <c r="E5" s="46"/>
      <c r="F5" s="46"/>
      <c r="G5" s="37"/>
      <c r="H5" s="17"/>
    </row>
    <row r="6" spans="2:10" ht="6" customHeight="1" x14ac:dyDescent="0.25">
      <c r="B6" s="16"/>
      <c r="C6" s="10"/>
      <c r="D6" s="10"/>
      <c r="E6" s="10"/>
      <c r="F6" s="10"/>
      <c r="G6" s="10"/>
      <c r="H6" s="17"/>
    </row>
    <row r="7" spans="2:10" x14ac:dyDescent="0.25">
      <c r="B7" s="16"/>
      <c r="C7" s="360" t="s">
        <v>487</v>
      </c>
      <c r="D7" s="361"/>
      <c r="E7" s="361"/>
      <c r="F7" s="361"/>
      <c r="G7" s="362"/>
      <c r="H7" s="17"/>
    </row>
    <row r="8" spans="2:10" ht="6" customHeight="1" x14ac:dyDescent="0.25">
      <c r="B8" s="16"/>
      <c r="C8" s="128"/>
      <c r="D8" s="127"/>
      <c r="E8" s="127"/>
      <c r="F8" s="127"/>
      <c r="G8" s="129"/>
      <c r="H8" s="17"/>
    </row>
    <row r="9" spans="2:10" ht="30" customHeight="1" x14ac:dyDescent="0.25">
      <c r="B9" s="16"/>
      <c r="C9" s="128"/>
      <c r="D9" s="219" t="s">
        <v>484</v>
      </c>
      <c r="E9" s="127"/>
      <c r="F9" s="220" t="s">
        <v>488</v>
      </c>
      <c r="G9" s="129"/>
      <c r="H9" s="17"/>
    </row>
    <row r="10" spans="2:10" ht="6" customHeight="1" x14ac:dyDescent="0.25">
      <c r="B10" s="16"/>
      <c r="C10" s="128"/>
      <c r="D10" s="221"/>
      <c r="E10" s="222"/>
      <c r="F10" s="223"/>
      <c r="G10" s="129"/>
      <c r="H10" s="17"/>
    </row>
    <row r="11" spans="2:10" ht="6" customHeight="1" x14ac:dyDescent="0.25">
      <c r="B11" s="16"/>
      <c r="C11" s="128"/>
      <c r="D11" s="127"/>
      <c r="E11" s="127"/>
      <c r="F11" s="127"/>
      <c r="G11" s="129"/>
      <c r="H11" s="17"/>
    </row>
    <row r="12" spans="2:10" ht="45" x14ac:dyDescent="0.25">
      <c r="B12" s="16"/>
      <c r="C12" s="128"/>
      <c r="D12" s="219" t="s">
        <v>485</v>
      </c>
      <c r="E12" s="127"/>
      <c r="F12" s="142" t="s">
        <v>489</v>
      </c>
      <c r="G12" s="129"/>
      <c r="H12" s="17"/>
    </row>
    <row r="13" spans="2:10" ht="6" customHeight="1" x14ac:dyDescent="0.25">
      <c r="B13" s="16"/>
      <c r="C13" s="128"/>
      <c r="D13" s="221"/>
      <c r="E13" s="222"/>
      <c r="F13" s="223"/>
      <c r="G13" s="129"/>
      <c r="H13" s="17"/>
    </row>
    <row r="14" spans="2:10" ht="6" customHeight="1" x14ac:dyDescent="0.25">
      <c r="B14" s="16"/>
      <c r="C14" s="128"/>
      <c r="D14" s="127"/>
      <c r="E14" s="127"/>
      <c r="F14" s="127"/>
      <c r="G14" s="129"/>
      <c r="H14" s="17"/>
    </row>
    <row r="15" spans="2:10" x14ac:dyDescent="0.25">
      <c r="B15" s="16"/>
      <c r="C15" s="128"/>
      <c r="D15" s="219" t="s">
        <v>486</v>
      </c>
      <c r="E15" s="127"/>
      <c r="F15" s="298" t="s">
        <v>592</v>
      </c>
      <c r="G15" s="129"/>
      <c r="H15" s="17"/>
    </row>
    <row r="16" spans="2:10" ht="45" x14ac:dyDescent="0.25">
      <c r="B16" s="16"/>
      <c r="C16" s="128"/>
      <c r="D16" s="127"/>
      <c r="E16" s="127"/>
      <c r="F16" s="298" t="s">
        <v>593</v>
      </c>
      <c r="G16" s="129"/>
      <c r="H16" s="17"/>
    </row>
    <row r="17" spans="2:8" ht="45" x14ac:dyDescent="0.25">
      <c r="B17" s="16"/>
      <c r="C17" s="128"/>
      <c r="D17" s="127"/>
      <c r="E17" s="127"/>
      <c r="F17" s="298" t="s">
        <v>594</v>
      </c>
      <c r="G17" s="129"/>
      <c r="H17" s="17"/>
    </row>
    <row r="18" spans="2:8" ht="30" x14ac:dyDescent="0.25">
      <c r="B18" s="16"/>
      <c r="C18" s="128"/>
      <c r="D18" s="127"/>
      <c r="E18" s="127"/>
      <c r="F18" s="298" t="s">
        <v>591</v>
      </c>
      <c r="G18" s="129"/>
      <c r="H18" s="17"/>
    </row>
    <row r="19" spans="2:8" ht="45" x14ac:dyDescent="0.25">
      <c r="B19" s="16"/>
      <c r="C19" s="128"/>
      <c r="D19" s="127"/>
      <c r="E19" s="127"/>
      <c r="F19" s="339" t="s">
        <v>1029</v>
      </c>
      <c r="G19" s="129"/>
      <c r="H19" s="17"/>
    </row>
    <row r="20" spans="2:8" ht="27" customHeight="1" x14ac:dyDescent="0.25">
      <c r="B20" s="16"/>
      <c r="C20" s="128"/>
      <c r="D20" s="127"/>
      <c r="E20" s="127"/>
      <c r="F20" s="340" t="s">
        <v>1030</v>
      </c>
      <c r="G20" s="129"/>
      <c r="H20" s="17"/>
    </row>
    <row r="21" spans="2:8" ht="30" x14ac:dyDescent="0.25">
      <c r="B21" s="16"/>
      <c r="C21" s="128"/>
      <c r="D21" s="127"/>
      <c r="E21" s="127"/>
      <c r="F21" s="298" t="s">
        <v>595</v>
      </c>
      <c r="G21" s="129"/>
      <c r="H21" s="17"/>
    </row>
    <row r="22" spans="2:8" ht="30" x14ac:dyDescent="0.25">
      <c r="B22" s="16"/>
      <c r="C22" s="128"/>
      <c r="D22" s="127"/>
      <c r="E22" s="127"/>
      <c r="F22" s="298" t="s">
        <v>596</v>
      </c>
      <c r="G22" s="129"/>
      <c r="H22" s="17"/>
    </row>
    <row r="23" spans="2:8" ht="45" x14ac:dyDescent="0.25">
      <c r="B23" s="16"/>
      <c r="C23" s="128"/>
      <c r="D23" s="127"/>
      <c r="E23" s="127"/>
      <c r="F23" s="298" t="s">
        <v>603</v>
      </c>
      <c r="G23" s="129"/>
      <c r="H23" s="17"/>
    </row>
    <row r="24" spans="2:8" ht="6" customHeight="1" x14ac:dyDescent="0.25">
      <c r="B24" s="16"/>
      <c r="C24" s="130"/>
      <c r="D24" s="254"/>
      <c r="E24" s="131"/>
      <c r="F24" s="155"/>
      <c r="G24" s="132"/>
      <c r="H24" s="17"/>
    </row>
    <row r="25" spans="2:8" ht="6" customHeight="1" x14ac:dyDescent="0.25">
      <c r="B25" s="16"/>
      <c r="C25" s="127"/>
      <c r="D25" s="127"/>
      <c r="E25" s="127"/>
      <c r="F25" s="127"/>
      <c r="G25" s="127"/>
      <c r="H25" s="17"/>
    </row>
    <row r="26" spans="2:8" ht="15.6" customHeight="1" x14ac:dyDescent="0.25">
      <c r="B26" s="16"/>
      <c r="C26" s="357" t="s">
        <v>490</v>
      </c>
      <c r="D26" s="358"/>
      <c r="E26" s="358"/>
      <c r="F26" s="358"/>
      <c r="G26" s="359"/>
      <c r="H26" s="17"/>
    </row>
    <row r="27" spans="2:8" ht="6" customHeight="1" x14ac:dyDescent="0.25">
      <c r="B27" s="16"/>
      <c r="C27" s="299"/>
      <c r="D27" s="300"/>
      <c r="E27" s="300"/>
      <c r="F27" s="300"/>
      <c r="G27" s="301"/>
      <c r="H27" s="17"/>
    </row>
    <row r="28" spans="2:8" ht="75" x14ac:dyDescent="0.25">
      <c r="B28" s="16"/>
      <c r="C28" s="128"/>
      <c r="D28" s="251" t="s">
        <v>527</v>
      </c>
      <c r="E28" s="127"/>
      <c r="F28" s="298" t="s">
        <v>597</v>
      </c>
      <c r="G28" s="129"/>
      <c r="H28" s="17"/>
    </row>
    <row r="29" spans="2:8" ht="6" customHeight="1" x14ac:dyDescent="0.25">
      <c r="B29" s="16"/>
      <c r="C29" s="128"/>
      <c r="D29" s="220"/>
      <c r="E29" s="127"/>
      <c r="F29" s="127"/>
      <c r="G29" s="129"/>
      <c r="H29" s="17"/>
    </row>
    <row r="30" spans="2:8" ht="6" customHeight="1" x14ac:dyDescent="0.25">
      <c r="B30" s="16"/>
      <c r="C30" s="128"/>
      <c r="D30" s="253"/>
      <c r="E30" s="224"/>
      <c r="F30" s="224"/>
      <c r="G30" s="129"/>
      <c r="H30" s="17"/>
    </row>
    <row r="31" spans="2:8" ht="45" x14ac:dyDescent="0.25">
      <c r="B31" s="16"/>
      <c r="C31" s="128"/>
      <c r="D31" s="251" t="s">
        <v>528</v>
      </c>
      <c r="E31" s="127"/>
      <c r="F31" s="298" t="s">
        <v>598</v>
      </c>
      <c r="G31" s="129"/>
      <c r="H31" s="17"/>
    </row>
    <row r="32" spans="2:8" ht="6" customHeight="1" x14ac:dyDescent="0.25">
      <c r="B32" s="16"/>
      <c r="C32" s="128"/>
      <c r="D32" s="220"/>
      <c r="E32" s="127"/>
      <c r="F32" s="127"/>
      <c r="G32" s="129"/>
      <c r="H32" s="17"/>
    </row>
    <row r="33" spans="2:8" ht="6" customHeight="1" x14ac:dyDescent="0.25">
      <c r="B33" s="16"/>
      <c r="C33" s="128"/>
      <c r="D33" s="253"/>
      <c r="E33" s="224"/>
      <c r="F33" s="224"/>
      <c r="G33" s="129"/>
      <c r="H33" s="17"/>
    </row>
    <row r="34" spans="2:8" ht="75" x14ac:dyDescent="0.25">
      <c r="B34" s="16"/>
      <c r="C34" s="128"/>
      <c r="D34" s="255" t="s">
        <v>536</v>
      </c>
      <c r="E34" s="127"/>
      <c r="F34" s="339" t="s">
        <v>1031</v>
      </c>
      <c r="G34" s="129"/>
      <c r="H34" s="17"/>
    </row>
    <row r="35" spans="2:8" ht="6" customHeight="1" x14ac:dyDescent="0.25">
      <c r="B35" s="16"/>
      <c r="C35" s="128"/>
      <c r="D35" s="220"/>
      <c r="E35" s="127"/>
      <c r="F35" s="127"/>
      <c r="G35" s="129"/>
      <c r="H35" s="17"/>
    </row>
    <row r="36" spans="2:8" ht="6" customHeight="1" x14ac:dyDescent="0.25">
      <c r="B36" s="16"/>
      <c r="C36" s="128"/>
      <c r="D36" s="253"/>
      <c r="E36" s="224"/>
      <c r="F36" s="224"/>
      <c r="G36" s="129"/>
      <c r="H36" s="17"/>
    </row>
    <row r="37" spans="2:8" ht="60" x14ac:dyDescent="0.25">
      <c r="B37" s="16"/>
      <c r="C37" s="128"/>
      <c r="D37" s="251" t="s">
        <v>526</v>
      </c>
      <c r="E37" s="127"/>
      <c r="F37" s="298" t="s">
        <v>599</v>
      </c>
      <c r="G37" s="129"/>
      <c r="H37" s="17"/>
    </row>
    <row r="38" spans="2:8" ht="6" customHeight="1" x14ac:dyDescent="0.25">
      <c r="B38" s="16"/>
      <c r="C38" s="128"/>
      <c r="D38" s="220"/>
      <c r="E38" s="127"/>
      <c r="F38" s="127"/>
      <c r="G38" s="129"/>
      <c r="H38" s="17"/>
    </row>
    <row r="39" spans="2:8" ht="6" customHeight="1" x14ac:dyDescent="0.25">
      <c r="B39" s="16"/>
      <c r="C39" s="128"/>
      <c r="D39" s="253"/>
      <c r="E39" s="224"/>
      <c r="F39" s="224"/>
      <c r="G39" s="129"/>
      <c r="H39" s="17"/>
    </row>
    <row r="40" spans="2:8" ht="30" x14ac:dyDescent="0.25">
      <c r="B40" s="16"/>
      <c r="C40" s="128"/>
      <c r="D40" s="255" t="s">
        <v>537</v>
      </c>
      <c r="E40" s="127"/>
      <c r="F40" s="298" t="s">
        <v>600</v>
      </c>
      <c r="G40" s="129"/>
      <c r="H40" s="17"/>
    </row>
    <row r="41" spans="2:8" ht="6" customHeight="1" x14ac:dyDescent="0.25">
      <c r="B41" s="16"/>
      <c r="C41" s="128"/>
      <c r="D41" s="220"/>
      <c r="E41" s="127"/>
      <c r="F41" s="127"/>
      <c r="G41" s="129"/>
      <c r="H41" s="17"/>
    </row>
    <row r="42" spans="2:8" ht="6" customHeight="1" x14ac:dyDescent="0.25">
      <c r="B42" s="16"/>
      <c r="C42" s="128"/>
      <c r="D42" s="253"/>
      <c r="E42" s="224"/>
      <c r="F42" s="224"/>
      <c r="G42" s="129"/>
      <c r="H42" s="17"/>
    </row>
    <row r="43" spans="2:8" ht="30" x14ac:dyDescent="0.25">
      <c r="B43" s="16"/>
      <c r="C43" s="128"/>
      <c r="D43" s="251" t="s">
        <v>525</v>
      </c>
      <c r="E43" s="127"/>
      <c r="F43" s="339" t="s">
        <v>1032</v>
      </c>
      <c r="G43" s="129"/>
      <c r="H43" s="17"/>
    </row>
    <row r="44" spans="2:8" ht="6" customHeight="1" x14ac:dyDescent="0.25">
      <c r="B44" s="16"/>
      <c r="C44" s="128"/>
      <c r="D44" s="220"/>
      <c r="E44" s="127"/>
      <c r="F44" s="127"/>
      <c r="G44" s="129"/>
      <c r="H44" s="17"/>
    </row>
    <row r="45" spans="2:8" ht="6" customHeight="1" x14ac:dyDescent="0.25">
      <c r="B45" s="16"/>
      <c r="C45" s="128"/>
      <c r="D45" s="253"/>
      <c r="E45" s="224"/>
      <c r="F45" s="224"/>
      <c r="G45" s="129"/>
      <c r="H45" s="17"/>
    </row>
    <row r="46" spans="2:8" ht="60" x14ac:dyDescent="0.25">
      <c r="B46" s="16"/>
      <c r="C46" s="128"/>
      <c r="D46" s="298" t="s">
        <v>529</v>
      </c>
      <c r="E46" s="127"/>
      <c r="F46" s="340" t="s">
        <v>1033</v>
      </c>
      <c r="G46" s="129"/>
      <c r="H46" s="17"/>
    </row>
    <row r="47" spans="2:8" ht="6" customHeight="1" x14ac:dyDescent="0.25">
      <c r="B47" s="16"/>
      <c r="C47" s="128"/>
      <c r="D47" s="220"/>
      <c r="E47" s="127"/>
      <c r="F47" s="127"/>
      <c r="G47" s="129"/>
      <c r="H47" s="17"/>
    </row>
    <row r="48" spans="2:8" ht="6" customHeight="1" x14ac:dyDescent="0.25">
      <c r="B48" s="16"/>
      <c r="C48" s="128"/>
      <c r="D48" s="253"/>
      <c r="E48" s="224"/>
      <c r="F48" s="224"/>
      <c r="G48" s="129"/>
      <c r="H48" s="17"/>
    </row>
    <row r="49" spans="2:8" ht="45" x14ac:dyDescent="0.25">
      <c r="B49" s="16"/>
      <c r="C49" s="128"/>
      <c r="D49" s="251" t="s">
        <v>530</v>
      </c>
      <c r="E49" s="127"/>
      <c r="F49" s="251" t="s">
        <v>531</v>
      </c>
      <c r="G49" s="129"/>
      <c r="H49" s="17"/>
    </row>
    <row r="50" spans="2:8" ht="6" customHeight="1" x14ac:dyDescent="0.25">
      <c r="B50" s="16"/>
      <c r="C50" s="128"/>
      <c r="D50" s="220"/>
      <c r="E50" s="127"/>
      <c r="F50" s="127"/>
      <c r="G50" s="129"/>
      <c r="H50" s="17"/>
    </row>
    <row r="51" spans="2:8" ht="6" customHeight="1" x14ac:dyDescent="0.25">
      <c r="B51" s="16"/>
      <c r="C51" s="128"/>
      <c r="D51" s="253"/>
      <c r="E51" s="224"/>
      <c r="F51" s="224"/>
      <c r="G51" s="129"/>
      <c r="H51" s="17"/>
    </row>
    <row r="52" spans="2:8" ht="60" x14ac:dyDescent="0.25">
      <c r="B52" s="16"/>
      <c r="C52" s="128"/>
      <c r="D52" s="251" t="s">
        <v>532</v>
      </c>
      <c r="E52" s="127"/>
      <c r="F52" s="339" t="s">
        <v>1035</v>
      </c>
      <c r="G52" s="129"/>
      <c r="H52" s="17"/>
    </row>
    <row r="53" spans="2:8" ht="6" customHeight="1" x14ac:dyDescent="0.25">
      <c r="B53" s="16"/>
      <c r="C53" s="128"/>
      <c r="D53" s="220"/>
      <c r="E53" s="127"/>
      <c r="F53" s="127"/>
      <c r="G53" s="129"/>
      <c r="H53" s="17"/>
    </row>
    <row r="54" spans="2:8" ht="6" customHeight="1" x14ac:dyDescent="0.25">
      <c r="B54" s="16"/>
      <c r="C54" s="128"/>
      <c r="D54" s="253"/>
      <c r="E54" s="224"/>
      <c r="F54" s="224"/>
      <c r="G54" s="129"/>
      <c r="H54" s="17"/>
    </row>
    <row r="55" spans="2:8" ht="30" x14ac:dyDescent="0.25">
      <c r="B55" s="16"/>
      <c r="C55" s="128"/>
      <c r="D55" s="252" t="s">
        <v>533</v>
      </c>
      <c r="E55" s="127"/>
      <c r="F55" s="251" t="s">
        <v>534</v>
      </c>
      <c r="G55" s="129"/>
      <c r="H55" s="17"/>
    </row>
    <row r="56" spans="2:8" ht="6" customHeight="1" x14ac:dyDescent="0.25">
      <c r="B56" s="16"/>
      <c r="C56" s="130"/>
      <c r="D56" s="131"/>
      <c r="E56" s="131"/>
      <c r="F56" s="131"/>
      <c r="G56" s="132"/>
      <c r="H56" s="17"/>
    </row>
    <row r="57" spans="2:8" ht="6" customHeight="1" x14ac:dyDescent="0.25">
      <c r="B57" s="16"/>
      <c r="C57" s="127"/>
      <c r="D57" s="127"/>
      <c r="E57" s="127"/>
      <c r="F57" s="127"/>
      <c r="G57" s="127"/>
      <c r="H57" s="17"/>
    </row>
    <row r="58" spans="2:8" x14ac:dyDescent="0.25">
      <c r="B58" s="16"/>
      <c r="C58" s="357" t="s">
        <v>535</v>
      </c>
      <c r="D58" s="358"/>
      <c r="E58" s="358"/>
      <c r="F58" s="358"/>
      <c r="G58" s="359"/>
      <c r="H58" s="17"/>
    </row>
    <row r="59" spans="2:8" ht="6" customHeight="1" x14ac:dyDescent="0.25">
      <c r="B59" s="16"/>
      <c r="C59" s="128"/>
      <c r="D59" s="127"/>
      <c r="E59" s="127"/>
      <c r="F59" s="127"/>
      <c r="G59" s="129"/>
      <c r="H59" s="17"/>
    </row>
    <row r="60" spans="2:8" ht="45" x14ac:dyDescent="0.25">
      <c r="B60" s="16"/>
      <c r="C60" s="128"/>
      <c r="D60" s="219" t="s">
        <v>474</v>
      </c>
      <c r="E60" s="127"/>
      <c r="F60" s="220" t="s">
        <v>475</v>
      </c>
      <c r="G60" s="129"/>
      <c r="H60" s="17"/>
    </row>
    <row r="61" spans="2:8" ht="6" customHeight="1" x14ac:dyDescent="0.25">
      <c r="B61" s="16"/>
      <c r="C61" s="128"/>
      <c r="D61" s="127"/>
      <c r="E61" s="127"/>
      <c r="F61" s="127"/>
      <c r="G61" s="129"/>
      <c r="H61" s="17"/>
    </row>
    <row r="62" spans="2:8" ht="6" customHeight="1" x14ac:dyDescent="0.25">
      <c r="B62" s="16"/>
      <c r="C62" s="128"/>
      <c r="D62" s="224"/>
      <c r="E62" s="224"/>
      <c r="F62" s="224"/>
      <c r="G62" s="129"/>
      <c r="H62" s="17"/>
    </row>
    <row r="63" spans="2:8" ht="60" x14ac:dyDescent="0.25">
      <c r="B63" s="16"/>
      <c r="C63" s="128"/>
      <c r="D63" s="220" t="s">
        <v>476</v>
      </c>
      <c r="E63" s="127"/>
      <c r="F63" s="339" t="s">
        <v>1034</v>
      </c>
      <c r="G63" s="129"/>
      <c r="H63" s="17"/>
    </row>
    <row r="64" spans="2:8" ht="6" customHeight="1" x14ac:dyDescent="0.25">
      <c r="B64" s="16"/>
      <c r="C64" s="128"/>
      <c r="D64" s="127"/>
      <c r="E64" s="127"/>
      <c r="F64" s="127"/>
      <c r="G64" s="129"/>
      <c r="H64" s="17"/>
    </row>
    <row r="65" spans="2:8" ht="6" customHeight="1" x14ac:dyDescent="0.25">
      <c r="B65" s="16"/>
      <c r="C65" s="128"/>
      <c r="D65" s="224"/>
      <c r="E65" s="224"/>
      <c r="F65" s="224"/>
      <c r="G65" s="129"/>
      <c r="H65" s="17"/>
    </row>
    <row r="66" spans="2:8" ht="45" x14ac:dyDescent="0.25">
      <c r="B66" s="16"/>
      <c r="C66" s="128"/>
      <c r="D66" s="220" t="s">
        <v>477</v>
      </c>
      <c r="E66" s="127"/>
      <c r="F66" s="220" t="s">
        <v>483</v>
      </c>
      <c r="G66" s="129"/>
      <c r="H66" s="17"/>
    </row>
    <row r="67" spans="2:8" ht="6" customHeight="1" x14ac:dyDescent="0.25">
      <c r="B67" s="16"/>
      <c r="C67" s="128"/>
      <c r="D67" s="127"/>
      <c r="E67" s="127"/>
      <c r="F67" s="127"/>
      <c r="G67" s="129"/>
      <c r="H67" s="17"/>
    </row>
    <row r="68" spans="2:8" ht="6" customHeight="1" x14ac:dyDescent="0.25">
      <c r="B68" s="16"/>
      <c r="C68" s="128"/>
      <c r="D68" s="224"/>
      <c r="E68" s="224"/>
      <c r="F68" s="224"/>
      <c r="G68" s="129"/>
      <c r="H68" s="17"/>
    </row>
    <row r="69" spans="2:8" ht="75" x14ac:dyDescent="0.25">
      <c r="B69" s="16"/>
      <c r="C69" s="128"/>
      <c r="D69" s="220" t="s">
        <v>478</v>
      </c>
      <c r="E69" s="127"/>
      <c r="F69" s="298" t="s">
        <v>602</v>
      </c>
      <c r="G69" s="129"/>
      <c r="H69" s="17"/>
    </row>
    <row r="70" spans="2:8" ht="6" customHeight="1" x14ac:dyDescent="0.25">
      <c r="B70" s="16"/>
      <c r="C70" s="128"/>
      <c r="D70" s="127"/>
      <c r="E70" s="127"/>
      <c r="F70" s="127"/>
      <c r="G70" s="129"/>
      <c r="H70" s="17"/>
    </row>
    <row r="71" spans="2:8" ht="6" customHeight="1" x14ac:dyDescent="0.25">
      <c r="B71" s="16"/>
      <c r="C71" s="128"/>
      <c r="D71" s="224"/>
      <c r="E71" s="224"/>
      <c r="F71" s="224"/>
      <c r="G71" s="129"/>
      <c r="H71" s="17"/>
    </row>
    <row r="72" spans="2:8" ht="75" x14ac:dyDescent="0.25">
      <c r="B72" s="16"/>
      <c r="C72" s="128"/>
      <c r="D72" s="220" t="s">
        <v>479</v>
      </c>
      <c r="E72" s="127"/>
      <c r="F72" s="298" t="s">
        <v>601</v>
      </c>
      <c r="G72" s="129"/>
      <c r="H72" s="17"/>
    </row>
    <row r="73" spans="2:8" ht="6" customHeight="1" x14ac:dyDescent="0.25">
      <c r="B73" s="16"/>
      <c r="C73" s="128"/>
      <c r="D73" s="127"/>
      <c r="E73" s="127"/>
      <c r="F73" s="127"/>
      <c r="G73" s="129"/>
      <c r="H73" s="17"/>
    </row>
    <row r="74" spans="2:8" ht="6" customHeight="1" x14ac:dyDescent="0.25">
      <c r="B74" s="16"/>
      <c r="C74" s="128"/>
      <c r="D74" s="224"/>
      <c r="E74" s="224"/>
      <c r="F74" s="224"/>
      <c r="G74" s="129"/>
      <c r="H74" s="17"/>
    </row>
    <row r="75" spans="2:8" ht="30" x14ac:dyDescent="0.25">
      <c r="B75" s="16"/>
      <c r="C75" s="128"/>
      <c r="D75" s="220" t="s">
        <v>480</v>
      </c>
      <c r="E75" s="127"/>
      <c r="F75" s="220" t="s">
        <v>482</v>
      </c>
      <c r="G75" s="129"/>
      <c r="H75" s="17"/>
    </row>
    <row r="76" spans="2:8" ht="6" customHeight="1" x14ac:dyDescent="0.25">
      <c r="B76" s="16"/>
      <c r="C76" s="128"/>
      <c r="D76" s="127"/>
      <c r="E76" s="127"/>
      <c r="F76" s="127"/>
      <c r="G76" s="129"/>
      <c r="H76" s="17"/>
    </row>
    <row r="77" spans="2:8" ht="6" customHeight="1" x14ac:dyDescent="0.25">
      <c r="B77" s="16"/>
      <c r="C77" s="128"/>
      <c r="D77" s="224"/>
      <c r="E77" s="224"/>
      <c r="F77" s="224"/>
      <c r="G77" s="129"/>
      <c r="H77" s="17"/>
    </row>
    <row r="78" spans="2:8" ht="45" x14ac:dyDescent="0.25">
      <c r="B78" s="16"/>
      <c r="C78" s="128"/>
      <c r="D78" s="255" t="s">
        <v>538</v>
      </c>
      <c r="E78" s="127"/>
      <c r="F78" s="220" t="s">
        <v>481</v>
      </c>
      <c r="G78" s="129"/>
      <c r="H78" s="17"/>
    </row>
    <row r="79" spans="2:8" ht="6" customHeight="1" x14ac:dyDescent="0.25">
      <c r="B79" s="16"/>
      <c r="C79" s="34"/>
      <c r="D79" s="46"/>
      <c r="E79" s="46"/>
      <c r="F79" s="46"/>
      <c r="G79" s="37"/>
      <c r="H79" s="17"/>
    </row>
    <row r="80" spans="2:8" ht="6" customHeight="1" thickBot="1" x14ac:dyDescent="0.3">
      <c r="B80" s="119"/>
      <c r="C80" s="120"/>
      <c r="D80" s="120"/>
      <c r="E80" s="120"/>
      <c r="F80" s="120"/>
      <c r="G80" s="120"/>
      <c r="H80" s="121"/>
    </row>
    <row r="81" ht="6" customHeight="1" x14ac:dyDescent="0.25"/>
  </sheetData>
  <sheetProtection algorithmName="SHA-512" hashValue="tldVdMrUo5mnLsXPv1t7vGroEhnDI1lfNnyA3JnHWDNwITP/2N+APjbcDfYrTVd7fdDNdmR+kspscPjfrgl+pA==" saltValue="oxifWhkSeavN4WQlpAek5Q==" spinCount="100000" sheet="1" objects="1" scenarios="1" selectLockedCells="1"/>
  <mergeCells count="4">
    <mergeCell ref="C58:G58"/>
    <mergeCell ref="C7:G7"/>
    <mergeCell ref="D4:F4"/>
    <mergeCell ref="C26:G26"/>
  </mergeCells>
  <pageMargins left="0.7" right="0.7" top="0.75" bottom="0.75" header="0.3" footer="0.3"/>
  <drawing r:id="rId1"/>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B00000"/>
  </sheetPr>
  <dimension ref="A1:M39"/>
  <sheetViews>
    <sheetView showGridLines="0" workbookViewId="0">
      <selection activeCell="J9" sqref="J9"/>
    </sheetView>
  </sheetViews>
  <sheetFormatPr defaultColWidth="0" defaultRowHeight="15.75" zeroHeight="1" x14ac:dyDescent="0.25"/>
  <cols>
    <col min="1" max="1" width="1.625" customWidth="1"/>
    <col min="2" max="3" width="1.125" customWidth="1"/>
    <col min="4" max="4" width="28.375" bestFit="1" customWidth="1"/>
    <col min="5" max="5" width="1.125" customWidth="1"/>
    <col min="6" max="6" width="30.625" customWidth="1"/>
    <col min="7" max="7" width="1.125" customWidth="1"/>
    <col min="8" max="8" width="21.125" bestFit="1" customWidth="1"/>
    <col min="9" max="9" width="1.125" customWidth="1"/>
    <col min="10" max="10" width="30.625" customWidth="1"/>
    <col min="11" max="12" width="1.125" customWidth="1"/>
    <col min="13" max="13" width="1.625" customWidth="1"/>
    <col min="14" max="16384" width="8.625" hidden="1"/>
  </cols>
  <sheetData>
    <row r="1" spans="2:12" ht="6" customHeight="1" thickBot="1" x14ac:dyDescent="0.3"/>
    <row r="2" spans="2:12" ht="6" customHeight="1" x14ac:dyDescent="0.25">
      <c r="B2" s="12"/>
      <c r="C2" s="13"/>
      <c r="D2" s="13"/>
      <c r="E2" s="13"/>
      <c r="F2" s="13"/>
      <c r="G2" s="13"/>
      <c r="H2" s="13"/>
      <c r="I2" s="13"/>
      <c r="J2" s="13"/>
      <c r="K2" s="13"/>
      <c r="L2" s="15"/>
    </row>
    <row r="3" spans="2:12" ht="6" customHeight="1" x14ac:dyDescent="0.25">
      <c r="B3" s="16"/>
      <c r="C3" s="35"/>
      <c r="D3" s="38"/>
      <c r="E3" s="38"/>
      <c r="F3" s="38"/>
      <c r="G3" s="38"/>
      <c r="H3" s="38"/>
      <c r="I3" s="38"/>
      <c r="J3" s="38"/>
      <c r="K3" s="39"/>
      <c r="L3" s="17"/>
    </row>
    <row r="4" spans="2:12" ht="30" customHeight="1" x14ac:dyDescent="0.25">
      <c r="B4" s="16"/>
      <c r="C4" s="33"/>
      <c r="D4" s="363" t="s">
        <v>461</v>
      </c>
      <c r="E4" s="363"/>
      <c r="F4" s="363"/>
      <c r="G4" s="363"/>
      <c r="H4" s="363"/>
      <c r="I4" s="363"/>
      <c r="J4" s="363"/>
      <c r="K4" s="61"/>
      <c r="L4" s="17"/>
    </row>
    <row r="5" spans="2:12" s="62" customFormat="1" ht="6" customHeight="1" x14ac:dyDescent="0.25">
      <c r="B5" s="122"/>
      <c r="C5" s="123"/>
      <c r="D5" s="124"/>
      <c r="E5" s="124"/>
      <c r="F5" s="124"/>
      <c r="G5" s="124"/>
      <c r="H5" s="124"/>
      <c r="I5" s="124"/>
      <c r="J5" s="124"/>
      <c r="K5" s="125"/>
      <c r="L5" s="126"/>
    </row>
    <row r="6" spans="2:12" ht="6" customHeight="1" x14ac:dyDescent="0.25">
      <c r="B6" s="16"/>
      <c r="C6" s="10"/>
      <c r="D6" s="10"/>
      <c r="E6" s="10"/>
      <c r="F6" s="10"/>
      <c r="G6" s="10"/>
      <c r="H6" s="10"/>
      <c r="I6" s="10"/>
      <c r="J6" s="10"/>
      <c r="K6" s="10"/>
      <c r="L6" s="17"/>
    </row>
    <row r="7" spans="2:12" x14ac:dyDescent="0.25">
      <c r="B7" s="16"/>
      <c r="C7" s="364" t="s">
        <v>462</v>
      </c>
      <c r="D7" s="365"/>
      <c r="E7" s="365"/>
      <c r="F7" s="365"/>
      <c r="G7" s="365"/>
      <c r="H7" s="365"/>
      <c r="I7" s="365"/>
      <c r="J7" s="365"/>
      <c r="K7" s="366"/>
      <c r="L7" s="17"/>
    </row>
    <row r="8" spans="2:12" ht="6" customHeight="1" x14ac:dyDescent="0.25">
      <c r="B8" s="16"/>
      <c r="C8" s="128"/>
      <c r="D8" s="127"/>
      <c r="E8" s="127"/>
      <c r="F8" s="127"/>
      <c r="G8" s="127"/>
      <c r="H8" s="127"/>
      <c r="I8" s="127"/>
      <c r="J8" s="127"/>
      <c r="K8" s="129"/>
      <c r="L8" s="17"/>
    </row>
    <row r="9" spans="2:12" x14ac:dyDescent="0.25">
      <c r="B9" s="16"/>
      <c r="C9" s="128"/>
      <c r="D9" s="127" t="s">
        <v>463</v>
      </c>
      <c r="E9" s="127"/>
      <c r="F9" s="336"/>
      <c r="G9" s="127"/>
      <c r="H9" s="296" t="s">
        <v>590</v>
      </c>
      <c r="I9" s="127"/>
      <c r="J9" s="297"/>
      <c r="K9" s="129"/>
      <c r="L9" s="17"/>
    </row>
    <row r="10" spans="2:12" ht="6" customHeight="1" x14ac:dyDescent="0.25">
      <c r="B10" s="16"/>
      <c r="C10" s="128"/>
      <c r="D10" s="127"/>
      <c r="E10" s="127"/>
      <c r="F10" s="127"/>
      <c r="G10" s="127"/>
      <c r="H10" s="127"/>
      <c r="I10" s="127"/>
      <c r="J10" s="127"/>
      <c r="K10" s="129"/>
      <c r="L10" s="17"/>
    </row>
    <row r="11" spans="2:12" x14ac:dyDescent="0.25">
      <c r="B11" s="16"/>
      <c r="C11" s="128"/>
      <c r="D11" s="302" t="s">
        <v>604</v>
      </c>
      <c r="E11" s="127"/>
      <c r="F11" s="336"/>
      <c r="G11" s="127"/>
      <c r="H11" s="302" t="s">
        <v>605</v>
      </c>
      <c r="I11" s="127"/>
      <c r="J11" s="336"/>
      <c r="K11" s="129"/>
      <c r="L11" s="17"/>
    </row>
    <row r="12" spans="2:12" ht="6" customHeight="1" x14ac:dyDescent="0.25">
      <c r="B12" s="16"/>
      <c r="C12" s="130"/>
      <c r="D12" s="135"/>
      <c r="E12" s="131"/>
      <c r="F12" s="131"/>
      <c r="G12" s="131"/>
      <c r="H12" s="131"/>
      <c r="I12" s="131"/>
      <c r="J12" s="131"/>
      <c r="K12" s="132"/>
      <c r="L12" s="17"/>
    </row>
    <row r="13" spans="2:12" ht="6" customHeight="1" x14ac:dyDescent="0.25">
      <c r="B13" s="16"/>
      <c r="C13" s="127"/>
      <c r="D13" s="136"/>
      <c r="E13" s="127"/>
      <c r="F13" s="127"/>
      <c r="G13" s="127"/>
      <c r="H13" s="127"/>
      <c r="I13" s="127"/>
      <c r="J13" s="127"/>
      <c r="K13" s="127"/>
      <c r="L13" s="17"/>
    </row>
    <row r="14" spans="2:12" x14ac:dyDescent="0.25">
      <c r="B14" s="16"/>
      <c r="C14" s="364" t="s">
        <v>464</v>
      </c>
      <c r="D14" s="365"/>
      <c r="E14" s="365"/>
      <c r="F14" s="365"/>
      <c r="G14" s="365"/>
      <c r="H14" s="365"/>
      <c r="I14" s="365"/>
      <c r="J14" s="365"/>
      <c r="K14" s="366"/>
      <c r="L14" s="17"/>
    </row>
    <row r="15" spans="2:12" ht="6" customHeight="1" x14ac:dyDescent="0.25">
      <c r="B15" s="16"/>
      <c r="C15" s="128"/>
      <c r="D15" s="136"/>
      <c r="E15" s="127"/>
      <c r="F15" s="127"/>
      <c r="G15" s="127"/>
      <c r="H15" s="127"/>
      <c r="I15" s="127"/>
      <c r="J15" s="127"/>
      <c r="K15" s="129"/>
      <c r="L15" s="17"/>
    </row>
    <row r="16" spans="2:12" x14ac:dyDescent="0.25">
      <c r="B16" s="16"/>
      <c r="C16" s="128"/>
      <c r="D16" s="127" t="s">
        <v>465</v>
      </c>
      <c r="E16" s="127"/>
      <c r="F16" s="336"/>
      <c r="G16" s="127"/>
      <c r="H16" s="127" t="s">
        <v>467</v>
      </c>
      <c r="I16" s="127"/>
      <c r="J16" s="336"/>
      <c r="K16" s="129"/>
      <c r="L16" s="17"/>
    </row>
    <row r="17" spans="2:12" ht="6" customHeight="1" x14ac:dyDescent="0.25">
      <c r="B17" s="16"/>
      <c r="C17" s="128"/>
      <c r="D17" s="127"/>
      <c r="E17" s="127"/>
      <c r="F17" s="127"/>
      <c r="G17" s="127"/>
      <c r="H17" s="127"/>
      <c r="I17" s="127"/>
      <c r="J17" s="127"/>
      <c r="K17" s="129"/>
      <c r="L17" s="17"/>
    </row>
    <row r="18" spans="2:12" x14ac:dyDescent="0.25">
      <c r="B18" s="16"/>
      <c r="C18" s="128"/>
      <c r="D18" s="127" t="s">
        <v>466</v>
      </c>
      <c r="E18" s="127"/>
      <c r="F18" s="133"/>
      <c r="G18" s="127"/>
      <c r="K18" s="129"/>
      <c r="L18" s="17"/>
    </row>
    <row r="19" spans="2:12" ht="6" customHeight="1" x14ac:dyDescent="0.25">
      <c r="B19" s="16"/>
      <c r="C19" s="130"/>
      <c r="D19" s="131"/>
      <c r="E19" s="131"/>
      <c r="F19" s="131"/>
      <c r="G19" s="131"/>
      <c r="H19" s="131"/>
      <c r="I19" s="131"/>
      <c r="J19" s="131"/>
      <c r="K19" s="132"/>
      <c r="L19" s="17"/>
    </row>
    <row r="20" spans="2:12" ht="6" customHeight="1" x14ac:dyDescent="0.25">
      <c r="B20" s="16"/>
      <c r="C20" s="127"/>
      <c r="D20" s="127"/>
      <c r="E20" s="127"/>
      <c r="F20" s="127"/>
      <c r="G20" s="127"/>
      <c r="H20" s="127"/>
      <c r="I20" s="127"/>
      <c r="J20" s="127"/>
      <c r="K20" s="127"/>
      <c r="L20" s="17"/>
    </row>
    <row r="21" spans="2:12" x14ac:dyDescent="0.25">
      <c r="B21" s="16"/>
      <c r="C21" s="364" t="s">
        <v>468</v>
      </c>
      <c r="D21" s="365"/>
      <c r="E21" s="365"/>
      <c r="F21" s="365"/>
      <c r="G21" s="365"/>
      <c r="H21" s="365"/>
      <c r="I21" s="365"/>
      <c r="J21" s="365"/>
      <c r="K21" s="366"/>
      <c r="L21" s="17"/>
    </row>
    <row r="22" spans="2:12" ht="6" customHeight="1" x14ac:dyDescent="0.25">
      <c r="B22" s="16"/>
      <c r="C22" s="128"/>
      <c r="D22" s="127"/>
      <c r="E22" s="127"/>
      <c r="F22" s="127"/>
      <c r="G22" s="127"/>
      <c r="H22" s="127"/>
      <c r="I22" s="127"/>
      <c r="J22" s="127"/>
      <c r="K22" s="129"/>
      <c r="L22" s="17"/>
    </row>
    <row r="23" spans="2:12" x14ac:dyDescent="0.25">
      <c r="B23" s="16"/>
      <c r="C23" s="128"/>
      <c r="D23" s="127" t="s">
        <v>469</v>
      </c>
      <c r="E23" s="127"/>
      <c r="F23" s="134"/>
      <c r="G23" s="127"/>
      <c r="H23" s="127" t="s">
        <v>470</v>
      </c>
      <c r="I23" s="127"/>
      <c r="J23" s="134"/>
      <c r="K23" s="129"/>
      <c r="L23" s="17"/>
    </row>
    <row r="24" spans="2:12" ht="6" customHeight="1" x14ac:dyDescent="0.25">
      <c r="B24" s="16"/>
      <c r="C24" s="128"/>
      <c r="D24" s="127"/>
      <c r="E24" s="127"/>
      <c r="F24" s="127"/>
      <c r="G24" s="127"/>
      <c r="H24" s="127"/>
      <c r="I24" s="127"/>
      <c r="J24" s="127"/>
      <c r="K24" s="129"/>
      <c r="L24" s="17"/>
    </row>
    <row r="25" spans="2:12" x14ac:dyDescent="0.25">
      <c r="B25" s="16"/>
      <c r="C25" s="128"/>
      <c r="D25" s="127" t="s">
        <v>471</v>
      </c>
      <c r="E25" s="127"/>
      <c r="F25" s="134"/>
      <c r="G25" s="127"/>
      <c r="H25" s="127"/>
      <c r="I25" s="127"/>
      <c r="J25" s="127"/>
      <c r="K25" s="129"/>
      <c r="L25" s="17"/>
    </row>
    <row r="26" spans="2:12" ht="6" customHeight="1" x14ac:dyDescent="0.25">
      <c r="B26" s="16"/>
      <c r="C26" s="128"/>
      <c r="D26" s="127"/>
      <c r="E26" s="127"/>
      <c r="F26" s="127"/>
      <c r="G26" s="127"/>
      <c r="H26" s="127"/>
      <c r="I26" s="127"/>
      <c r="J26" s="127"/>
      <c r="K26" s="129"/>
      <c r="L26" s="17"/>
    </row>
    <row r="27" spans="2:12" ht="15" customHeight="1" x14ac:dyDescent="0.25">
      <c r="B27" s="16"/>
      <c r="C27" s="128"/>
      <c r="D27" s="329" t="s">
        <v>645</v>
      </c>
      <c r="E27" s="127"/>
      <c r="F27" s="138">
        <f>F23-F25</f>
        <v>0</v>
      </c>
      <c r="G27" s="127"/>
      <c r="H27" s="127"/>
      <c r="I27" s="127"/>
      <c r="J27" s="127"/>
      <c r="K27" s="129"/>
      <c r="L27" s="17"/>
    </row>
    <row r="28" spans="2:12" ht="6" customHeight="1" x14ac:dyDescent="0.25">
      <c r="B28" s="16"/>
      <c r="C28" s="128"/>
      <c r="D28" s="137"/>
      <c r="E28" s="127"/>
      <c r="F28" s="127"/>
      <c r="G28" s="127"/>
      <c r="H28" s="127"/>
      <c r="I28" s="127"/>
      <c r="J28" s="127"/>
      <c r="K28" s="129"/>
      <c r="L28" s="17"/>
    </row>
    <row r="29" spans="2:12" x14ac:dyDescent="0.25">
      <c r="B29" s="16"/>
      <c r="C29" s="128"/>
      <c r="D29" s="137" t="s">
        <v>472</v>
      </c>
      <c r="E29" s="127"/>
      <c r="F29" s="139" t="str">
        <f>IFERROR(F25/F23,"N/A")</f>
        <v>N/A</v>
      </c>
      <c r="G29" s="127"/>
      <c r="H29" s="127"/>
      <c r="I29" s="127"/>
      <c r="J29" s="127"/>
      <c r="K29" s="129"/>
      <c r="L29" s="17"/>
    </row>
    <row r="30" spans="2:12" ht="6" customHeight="1" x14ac:dyDescent="0.25">
      <c r="B30" s="16"/>
      <c r="C30" s="34"/>
      <c r="D30" s="32"/>
      <c r="E30" s="32"/>
      <c r="F30" s="32"/>
      <c r="G30" s="32"/>
      <c r="H30" s="32"/>
      <c r="I30" s="46"/>
      <c r="J30" s="46"/>
      <c r="K30" s="37"/>
      <c r="L30" s="17"/>
    </row>
    <row r="31" spans="2:12" ht="6" customHeight="1" thickBot="1" x14ac:dyDescent="0.3">
      <c r="B31" s="119"/>
      <c r="C31" s="120"/>
      <c r="D31" s="120"/>
      <c r="E31" s="120"/>
      <c r="F31" s="120"/>
      <c r="G31" s="120"/>
      <c r="H31" s="120"/>
      <c r="I31" s="120"/>
      <c r="J31" s="120"/>
      <c r="K31" s="120"/>
      <c r="L31" s="121"/>
    </row>
    <row r="32" spans="2:12" ht="6" customHeight="1" x14ac:dyDescent="0.25"/>
    <row r="33" hidden="1" x14ac:dyDescent="0.25"/>
    <row r="34" hidden="1" x14ac:dyDescent="0.25"/>
    <row r="35" hidden="1" x14ac:dyDescent="0.25"/>
    <row r="36" hidden="1" x14ac:dyDescent="0.25"/>
    <row r="37" hidden="1" x14ac:dyDescent="0.25"/>
    <row r="38" hidden="1" x14ac:dyDescent="0.25"/>
    <row r="39" hidden="1" x14ac:dyDescent="0.25"/>
  </sheetData>
  <sheetProtection password="CDBC" sheet="1" objects="1" scenarios="1" selectLockedCells="1"/>
  <mergeCells count="4">
    <mergeCell ref="C21:K21"/>
    <mergeCell ref="C14:K14"/>
    <mergeCell ref="C7:K7"/>
    <mergeCell ref="D4:J4"/>
  </mergeCells>
  <dataValidations count="2">
    <dataValidation type="list" allowBlank="1" showInputMessage="1" showErrorMessage="1" sqref="J23">
      <formula1>NR_TraumaLevel</formula1>
    </dataValidation>
    <dataValidation type="date" allowBlank="1" showInputMessage="1" showErrorMessage="1" errorTitle="Invalid Date" error="Please enter a date between January 1, 2010 and December 31, 2050. This date should be in MM/DD/YYYY format." sqref="J9">
      <formula1>40179</formula1>
      <formula2>55153</formula2>
    </dataValidation>
  </dataValidations>
  <pageMargins left="0.7" right="0.7" top="0.75" bottom="0.75" header="0.3" footer="0.3"/>
  <pageSetup orientation="portrait" horizontalDpi="300" verticalDpi="300"/>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5400"/>
  </sheetPr>
  <dimension ref="A1:K412"/>
  <sheetViews>
    <sheetView showGridLines="0" workbookViewId="0">
      <selection activeCell="C32" sqref="C32:I32"/>
    </sheetView>
  </sheetViews>
  <sheetFormatPr defaultColWidth="0" defaultRowHeight="15.75" zeroHeight="1" x14ac:dyDescent="0.25"/>
  <cols>
    <col min="1" max="1" width="1.625" customWidth="1"/>
    <col min="2" max="3" width="1.125" customWidth="1"/>
    <col min="4" max="4" width="28.375" customWidth="1"/>
    <col min="5" max="5" width="13.625" bestFit="1" customWidth="1"/>
    <col min="6" max="6" width="19.625" bestFit="1" customWidth="1"/>
    <col min="7" max="7" width="13.875" customWidth="1"/>
    <col min="8" max="8" width="11.625" customWidth="1"/>
    <col min="9" max="10" width="1.125" customWidth="1"/>
    <col min="11" max="11" width="1.625" customWidth="1"/>
    <col min="12" max="16384" width="8.625" hidden="1"/>
  </cols>
  <sheetData>
    <row r="1" spans="1:11" ht="6" customHeight="1" thickBot="1" x14ac:dyDescent="0.3">
      <c r="A1" s="228"/>
      <c r="B1" s="228"/>
      <c r="C1" s="228"/>
      <c r="D1" s="228"/>
      <c r="E1" s="228"/>
      <c r="F1" s="228"/>
      <c r="G1" s="228"/>
      <c r="H1" s="228"/>
      <c r="I1" s="228"/>
      <c r="J1" s="228"/>
      <c r="K1" s="228"/>
    </row>
    <row r="2" spans="1:11" ht="6" customHeight="1" x14ac:dyDescent="0.25">
      <c r="A2" s="228"/>
      <c r="B2" s="229"/>
      <c r="C2" s="230"/>
      <c r="D2" s="230"/>
      <c r="E2" s="230"/>
      <c r="F2" s="230"/>
      <c r="G2" s="230"/>
      <c r="H2" s="230"/>
      <c r="I2" s="230"/>
      <c r="J2" s="231"/>
      <c r="K2" s="228"/>
    </row>
    <row r="3" spans="1:11" ht="6" customHeight="1" x14ac:dyDescent="0.25">
      <c r="A3" s="228"/>
      <c r="B3" s="232"/>
      <c r="C3" s="233"/>
      <c r="D3" s="234"/>
      <c r="E3" s="234"/>
      <c r="F3" s="234"/>
      <c r="G3" s="234"/>
      <c r="H3" s="234"/>
      <c r="I3" s="235"/>
      <c r="J3" s="236"/>
      <c r="K3" s="228"/>
    </row>
    <row r="4" spans="1:11" ht="30" customHeight="1" x14ac:dyDescent="0.25">
      <c r="A4" s="228"/>
      <c r="B4" s="232"/>
      <c r="C4" s="237"/>
      <c r="D4" s="367" t="s">
        <v>452</v>
      </c>
      <c r="E4" s="367"/>
      <c r="F4" s="367"/>
      <c r="G4" s="367"/>
      <c r="H4" s="367"/>
      <c r="I4" s="238"/>
      <c r="J4" s="236"/>
      <c r="K4" s="228"/>
    </row>
    <row r="5" spans="1:11" s="62" customFormat="1" ht="6" customHeight="1" x14ac:dyDescent="0.25">
      <c r="A5" s="239"/>
      <c r="B5" s="240"/>
      <c r="C5" s="241"/>
      <c r="D5" s="242"/>
      <c r="E5" s="242"/>
      <c r="F5" s="242"/>
      <c r="G5" s="242"/>
      <c r="H5" s="242"/>
      <c r="I5" s="243"/>
      <c r="J5" s="244"/>
      <c r="K5" s="239"/>
    </row>
    <row r="6" spans="1:11" ht="6" customHeight="1" x14ac:dyDescent="0.25">
      <c r="A6" s="228"/>
      <c r="B6" s="232"/>
      <c r="C6" s="225"/>
      <c r="D6" s="225"/>
      <c r="E6" s="225"/>
      <c r="F6" s="225"/>
      <c r="G6" s="225"/>
      <c r="H6" s="225"/>
      <c r="I6" s="225"/>
      <c r="J6" s="236"/>
      <c r="K6" s="228"/>
    </row>
    <row r="7" spans="1:11" x14ac:dyDescent="0.25">
      <c r="A7" s="228"/>
      <c r="B7" s="232"/>
      <c r="C7" s="368" t="s">
        <v>453</v>
      </c>
      <c r="D7" s="369"/>
      <c r="E7" s="369"/>
      <c r="F7" s="369"/>
      <c r="G7" s="369"/>
      <c r="H7" s="369"/>
      <c r="I7" s="370"/>
      <c r="J7" s="236"/>
      <c r="K7" s="228"/>
    </row>
    <row r="8" spans="1:11" ht="6" customHeight="1" x14ac:dyDescent="0.25">
      <c r="A8" s="228"/>
      <c r="B8" s="232"/>
      <c r="C8" s="237"/>
      <c r="D8" s="225"/>
      <c r="E8" s="225"/>
      <c r="F8" s="225"/>
      <c r="G8" s="225"/>
      <c r="H8" s="225"/>
      <c r="I8" s="245"/>
      <c r="J8" s="236"/>
      <c r="K8" s="228"/>
    </row>
    <row r="9" spans="1:11" x14ac:dyDescent="0.25">
      <c r="A9" s="228"/>
      <c r="B9" s="232"/>
      <c r="C9" s="237"/>
      <c r="D9" s="250" t="s">
        <v>524</v>
      </c>
      <c r="E9" s="225"/>
      <c r="F9" s="225"/>
      <c r="G9" s="294">
        <f>'Hospital Information'!F27</f>
        <v>0</v>
      </c>
      <c r="H9" s="225"/>
      <c r="I9" s="245"/>
      <c r="J9" s="236"/>
      <c r="K9" s="228"/>
    </row>
    <row r="10" spans="1:11" ht="6" customHeight="1" x14ac:dyDescent="0.25">
      <c r="A10" s="228"/>
      <c r="B10" s="232"/>
      <c r="C10" s="237"/>
      <c r="D10" s="225"/>
      <c r="E10" s="225"/>
      <c r="F10" s="225"/>
      <c r="G10" s="225"/>
      <c r="H10" s="225"/>
      <c r="I10" s="245"/>
      <c r="J10" s="236"/>
      <c r="K10" s="228"/>
    </row>
    <row r="11" spans="1:11" x14ac:dyDescent="0.25">
      <c r="A11" s="228"/>
      <c r="B11" s="232"/>
      <c r="C11" s="237"/>
      <c r="D11" s="168" t="s">
        <v>454</v>
      </c>
      <c r="E11" s="225"/>
      <c r="F11" s="225"/>
      <c r="G11" s="294">
        <f>'Critical Care'!G33+'Critical Care'!G35</f>
        <v>0</v>
      </c>
      <c r="H11" s="225"/>
      <c r="I11" s="245"/>
      <c r="J11" s="236"/>
      <c r="K11" s="228"/>
    </row>
    <row r="12" spans="1:11" ht="6" customHeight="1" x14ac:dyDescent="0.25">
      <c r="A12" s="228"/>
      <c r="B12" s="232"/>
      <c r="C12" s="237"/>
      <c r="D12" s="225"/>
      <c r="E12" s="225"/>
      <c r="F12" s="225"/>
      <c r="G12" s="225"/>
      <c r="H12" s="225"/>
      <c r="I12" s="245"/>
      <c r="J12" s="236"/>
      <c r="K12" s="228"/>
    </row>
    <row r="13" spans="1:11" x14ac:dyDescent="0.25">
      <c r="A13" s="228"/>
      <c r="B13" s="232"/>
      <c r="C13" s="237"/>
      <c r="D13" s="168" t="s">
        <v>32</v>
      </c>
      <c r="E13" s="225"/>
      <c r="F13" s="225"/>
      <c r="G13" s="294">
        <f>'Medical Services'!G31+'Medical Services'!G33</f>
        <v>0</v>
      </c>
      <c r="H13" s="225"/>
      <c r="I13" s="245"/>
      <c r="J13" s="236"/>
      <c r="K13" s="228"/>
    </row>
    <row r="14" spans="1:11" ht="6" customHeight="1" x14ac:dyDescent="0.25">
      <c r="A14" s="228"/>
      <c r="B14" s="232"/>
      <c r="C14" s="237"/>
      <c r="D14" s="225"/>
      <c r="E14" s="225"/>
      <c r="F14" s="225"/>
      <c r="G14" s="225"/>
      <c r="H14" s="225"/>
      <c r="I14" s="245"/>
      <c r="J14" s="236"/>
      <c r="K14" s="228"/>
    </row>
    <row r="15" spans="1:11" x14ac:dyDescent="0.25">
      <c r="A15" s="228"/>
      <c r="B15" s="232"/>
      <c r="C15" s="237"/>
      <c r="D15" s="293" t="s">
        <v>577</v>
      </c>
      <c r="E15" s="225"/>
      <c r="F15" s="225"/>
      <c r="G15" s="294">
        <f>'Medical Services'!G35+'Medical Services'!G37</f>
        <v>0</v>
      </c>
      <c r="H15" s="225"/>
      <c r="I15" s="245"/>
      <c r="J15" s="236"/>
      <c r="K15" s="228"/>
    </row>
    <row r="16" spans="1:11" ht="6" customHeight="1" x14ac:dyDescent="0.25">
      <c r="A16" s="228"/>
      <c r="B16" s="232"/>
      <c r="C16" s="237"/>
      <c r="D16" s="225"/>
      <c r="E16" s="225"/>
      <c r="F16" s="225"/>
      <c r="G16" s="225"/>
      <c r="H16" s="225"/>
      <c r="I16" s="245"/>
      <c r="J16" s="236"/>
      <c r="K16" s="228"/>
    </row>
    <row r="17" spans="1:11" x14ac:dyDescent="0.25">
      <c r="A17" s="228"/>
      <c r="B17" s="232"/>
      <c r="C17" s="237"/>
      <c r="D17" s="168" t="s">
        <v>455</v>
      </c>
      <c r="E17" s="225"/>
      <c r="F17" s="225"/>
      <c r="G17" s="294">
        <f>'Medical Services'!G39+'Medical Services'!G41</f>
        <v>0</v>
      </c>
      <c r="H17" s="225"/>
      <c r="I17" s="245"/>
      <c r="J17" s="236"/>
      <c r="K17" s="228"/>
    </row>
    <row r="18" spans="1:11" ht="6" customHeight="1" x14ac:dyDescent="0.25">
      <c r="A18" s="228"/>
      <c r="B18" s="232"/>
      <c r="C18" s="246"/>
      <c r="D18" s="247"/>
      <c r="E18" s="247"/>
      <c r="F18" s="247"/>
      <c r="G18" s="247"/>
      <c r="H18" s="247"/>
      <c r="I18" s="248"/>
      <c r="J18" s="236"/>
      <c r="K18" s="228"/>
    </row>
    <row r="19" spans="1:11" ht="6" customHeight="1" x14ac:dyDescent="0.25">
      <c r="A19" s="228"/>
      <c r="B19" s="232"/>
      <c r="C19" s="225"/>
      <c r="D19" s="225"/>
      <c r="E19" s="225"/>
      <c r="F19" s="225"/>
      <c r="G19" s="225"/>
      <c r="H19" s="225"/>
      <c r="I19" s="225"/>
      <c r="J19" s="236"/>
      <c r="K19" s="228"/>
    </row>
    <row r="20" spans="1:11" x14ac:dyDescent="0.25">
      <c r="A20" s="228"/>
      <c r="B20" s="232"/>
      <c r="C20" s="368" t="s">
        <v>456</v>
      </c>
      <c r="D20" s="369"/>
      <c r="E20" s="369"/>
      <c r="F20" s="369"/>
      <c r="G20" s="369"/>
      <c r="H20" s="369"/>
      <c r="I20" s="370"/>
      <c r="J20" s="236"/>
      <c r="K20" s="228"/>
    </row>
    <row r="21" spans="1:11" ht="6" customHeight="1" x14ac:dyDescent="0.25">
      <c r="A21" s="228"/>
      <c r="B21" s="232"/>
      <c r="C21" s="237"/>
      <c r="D21" s="225"/>
      <c r="E21" s="225"/>
      <c r="F21" s="225"/>
      <c r="G21" s="225"/>
      <c r="H21" s="225"/>
      <c r="I21" s="245"/>
      <c r="J21" s="236"/>
      <c r="K21" s="228"/>
    </row>
    <row r="22" spans="1:11" x14ac:dyDescent="0.25">
      <c r="A22" s="228"/>
      <c r="B22" s="232"/>
      <c r="C22" s="237"/>
      <c r="D22" s="293" t="s">
        <v>575</v>
      </c>
      <c r="E22" s="225"/>
      <c r="F22" s="225"/>
      <c r="G22" s="294">
        <f>'Surgical Services'!G59+'Surgical Services'!G61</f>
        <v>0</v>
      </c>
      <c r="H22" s="225"/>
      <c r="I22" s="245"/>
      <c r="J22" s="236"/>
      <c r="K22" s="228"/>
    </row>
    <row r="23" spans="1:11" ht="6" customHeight="1" x14ac:dyDescent="0.25">
      <c r="A23" s="228"/>
      <c r="B23" s="232"/>
      <c r="C23" s="237"/>
      <c r="D23" s="225"/>
      <c r="E23" s="225"/>
      <c r="F23" s="225"/>
      <c r="G23" s="225"/>
      <c r="H23" s="225"/>
      <c r="I23" s="245"/>
      <c r="J23" s="236"/>
      <c r="K23" s="228"/>
    </row>
    <row r="24" spans="1:11" x14ac:dyDescent="0.25">
      <c r="A24" s="228"/>
      <c r="B24" s="232"/>
      <c r="C24" s="237"/>
      <c r="D24" s="293" t="s">
        <v>576</v>
      </c>
      <c r="E24" s="225"/>
      <c r="F24" s="225"/>
      <c r="G24" s="294">
        <f>'Medical Services'!G47+Radiology!G39</f>
        <v>0</v>
      </c>
      <c r="H24" s="225"/>
      <c r="I24" s="245"/>
      <c r="J24" s="236"/>
      <c r="K24" s="228"/>
    </row>
    <row r="25" spans="1:11" ht="6" customHeight="1" x14ac:dyDescent="0.25">
      <c r="A25" s="228"/>
      <c r="B25" s="232"/>
      <c r="C25" s="246"/>
      <c r="D25" s="247"/>
      <c r="E25" s="247"/>
      <c r="F25" s="247"/>
      <c r="G25" s="247"/>
      <c r="H25" s="247"/>
      <c r="I25" s="248"/>
      <c r="J25" s="236"/>
      <c r="K25" s="228"/>
    </row>
    <row r="26" spans="1:11" ht="6" customHeight="1" x14ac:dyDescent="0.25">
      <c r="A26" s="228"/>
      <c r="B26" s="232"/>
      <c r="C26" s="225"/>
      <c r="D26" s="225"/>
      <c r="E26" s="225"/>
      <c r="F26" s="225"/>
      <c r="G26" s="225"/>
      <c r="H26" s="225"/>
      <c r="I26" s="225"/>
      <c r="J26" s="236"/>
      <c r="K26" s="228"/>
    </row>
    <row r="27" spans="1:11" x14ac:dyDescent="0.25">
      <c r="A27" s="228"/>
      <c r="B27" s="232"/>
      <c r="C27" s="368" t="s">
        <v>457</v>
      </c>
      <c r="D27" s="369"/>
      <c r="E27" s="369"/>
      <c r="F27" s="369"/>
      <c r="G27" s="369"/>
      <c r="H27" s="369"/>
      <c r="I27" s="370"/>
      <c r="J27" s="236"/>
      <c r="K27" s="228"/>
    </row>
    <row r="28" spans="1:11" ht="6" customHeight="1" x14ac:dyDescent="0.25">
      <c r="A28" s="228"/>
      <c r="B28" s="232"/>
      <c r="C28" s="237"/>
      <c r="D28" s="225"/>
      <c r="E28" s="225"/>
      <c r="F28" s="225"/>
      <c r="G28" s="225"/>
      <c r="H28" s="225"/>
      <c r="I28" s="245"/>
      <c r="J28" s="236"/>
      <c r="K28" s="228"/>
    </row>
    <row r="29" spans="1:11" x14ac:dyDescent="0.25">
      <c r="A29" s="228"/>
      <c r="B29" s="232"/>
      <c r="C29" s="237"/>
      <c r="D29" s="293" t="s">
        <v>37</v>
      </c>
      <c r="E29" s="225"/>
      <c r="F29" s="225"/>
      <c r="G29" s="294">
        <f>'Medical Services'!G45</f>
        <v>0</v>
      </c>
      <c r="H29" s="225"/>
      <c r="I29" s="245"/>
      <c r="J29" s="236"/>
      <c r="K29" s="228"/>
    </row>
    <row r="30" spans="1:11" ht="6" customHeight="1" x14ac:dyDescent="0.25">
      <c r="A30" s="228"/>
      <c r="B30" s="232"/>
      <c r="C30" s="246"/>
      <c r="D30" s="247"/>
      <c r="E30" s="247"/>
      <c r="F30" s="247"/>
      <c r="G30" s="247"/>
      <c r="H30" s="247"/>
      <c r="I30" s="248"/>
      <c r="J30" s="236"/>
      <c r="K30" s="228"/>
    </row>
    <row r="31" spans="1:11" ht="6" customHeight="1" x14ac:dyDescent="0.25">
      <c r="A31" s="228"/>
      <c r="B31" s="232"/>
      <c r="C31" s="225"/>
      <c r="D31" s="225"/>
      <c r="E31" s="225"/>
      <c r="F31" s="225"/>
      <c r="G31" s="225"/>
      <c r="H31" s="225"/>
      <c r="I31" s="225"/>
      <c r="J31" s="236"/>
      <c r="K31" s="228"/>
    </row>
    <row r="32" spans="1:11" x14ac:dyDescent="0.25">
      <c r="A32" s="228"/>
      <c r="B32" s="232"/>
      <c r="C32" s="368" t="s">
        <v>458</v>
      </c>
      <c r="D32" s="369"/>
      <c r="E32" s="369"/>
      <c r="F32" s="369"/>
      <c r="G32" s="369"/>
      <c r="H32" s="369"/>
      <c r="I32" s="370"/>
      <c r="J32" s="236"/>
      <c r="K32" s="228"/>
    </row>
    <row r="33" spans="1:11" ht="6" customHeight="1" x14ac:dyDescent="0.25">
      <c r="A33" s="228"/>
      <c r="B33" s="232"/>
      <c r="C33" s="237"/>
      <c r="D33" s="225"/>
      <c r="E33" s="225"/>
      <c r="F33" s="225"/>
      <c r="G33" s="225"/>
      <c r="H33" s="225"/>
      <c r="I33" s="245"/>
      <c r="J33" s="236"/>
      <c r="K33" s="228"/>
    </row>
    <row r="34" spans="1:11" x14ac:dyDescent="0.25">
      <c r="A34" s="228"/>
      <c r="B34" s="232"/>
      <c r="C34" s="237"/>
      <c r="D34" s="227" t="s">
        <v>459</v>
      </c>
      <c r="E34" s="227" t="s">
        <v>460</v>
      </c>
      <c r="F34" s="227" t="s">
        <v>417</v>
      </c>
      <c r="G34" s="227" t="s">
        <v>386</v>
      </c>
      <c r="H34" s="227" t="s">
        <v>16</v>
      </c>
      <c r="I34" s="245"/>
      <c r="J34" s="236"/>
      <c r="K34" s="228"/>
    </row>
    <row r="35" spans="1:11" x14ac:dyDescent="0.25">
      <c r="A35" s="228"/>
      <c r="B35" s="232"/>
      <c r="C35" s="237"/>
      <c r="D35" s="249" t="s">
        <v>683</v>
      </c>
      <c r="E35" s="322"/>
      <c r="F35" s="322"/>
      <c r="G35" s="226"/>
      <c r="H35" s="226"/>
      <c r="I35" s="245"/>
      <c r="J35" s="236"/>
      <c r="K35" s="228"/>
    </row>
    <row r="36" spans="1:11" ht="6" customHeight="1" x14ac:dyDescent="0.25">
      <c r="B36" s="16"/>
      <c r="C36" s="34"/>
      <c r="D36" s="46"/>
      <c r="E36" s="46"/>
      <c r="F36" s="46"/>
      <c r="G36" s="46"/>
      <c r="H36" s="46"/>
      <c r="I36" s="37"/>
      <c r="J36" s="17"/>
    </row>
    <row r="37" spans="1:11" ht="6" customHeight="1" thickBot="1" x14ac:dyDescent="0.3">
      <c r="B37" s="119"/>
      <c r="C37" s="120"/>
      <c r="D37" s="120"/>
      <c r="E37" s="120"/>
      <c r="F37" s="120"/>
      <c r="G37" s="120"/>
      <c r="H37" s="120"/>
      <c r="I37" s="120"/>
      <c r="J37" s="121"/>
    </row>
    <row r="38" spans="1:11" ht="6" customHeight="1" x14ac:dyDescent="0.25"/>
    <row r="39" spans="1:11" ht="6" hidden="1" customHeight="1" x14ac:dyDescent="0.25"/>
    <row r="40" spans="1:11" hidden="1" x14ac:dyDescent="0.25"/>
    <row r="41" spans="1:11" hidden="1" x14ac:dyDescent="0.25"/>
    <row r="42" spans="1:11" hidden="1" x14ac:dyDescent="0.25"/>
    <row r="43" spans="1:11" hidden="1" x14ac:dyDescent="0.25"/>
    <row r="44" spans="1:11" hidden="1" x14ac:dyDescent="0.25"/>
    <row r="45" spans="1:11" hidden="1" x14ac:dyDescent="0.25"/>
    <row r="46" spans="1:11" hidden="1" x14ac:dyDescent="0.25"/>
    <row r="47" spans="1:11" hidden="1" x14ac:dyDescent="0.25"/>
    <row r="48" spans="1:11"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t="6" hidden="1" customHeight="1" x14ac:dyDescent="0.25"/>
    <row r="384" ht="6" hidden="1" customHeight="1" x14ac:dyDescent="0.25"/>
    <row r="385" ht="6" hidden="1" customHeight="1" x14ac:dyDescent="0.25"/>
    <row r="386" ht="6" hidden="1" customHeight="1" x14ac:dyDescent="0.25"/>
    <row r="387" ht="6" hidden="1" customHeight="1" x14ac:dyDescent="0.25"/>
    <row r="388" ht="6" hidden="1" customHeight="1" x14ac:dyDescent="0.25"/>
    <row r="389" ht="6" hidden="1" customHeight="1" x14ac:dyDescent="0.25"/>
    <row r="390" ht="6" hidden="1" customHeight="1" x14ac:dyDescent="0.25"/>
    <row r="391" ht="6" hidden="1" customHeight="1" x14ac:dyDescent="0.25"/>
    <row r="392" ht="6" hidden="1" customHeight="1" x14ac:dyDescent="0.25"/>
    <row r="393" ht="6" hidden="1" customHeight="1" x14ac:dyDescent="0.25"/>
    <row r="394" ht="6" hidden="1" customHeight="1" x14ac:dyDescent="0.25"/>
    <row r="395" ht="6" hidden="1" customHeight="1" x14ac:dyDescent="0.25"/>
    <row r="396" ht="6" hidden="1" customHeight="1" x14ac:dyDescent="0.25"/>
    <row r="397" ht="6" hidden="1" customHeight="1" x14ac:dyDescent="0.25"/>
    <row r="398" ht="6" hidden="1" customHeight="1" x14ac:dyDescent="0.25"/>
    <row r="399" ht="6" hidden="1" customHeight="1" x14ac:dyDescent="0.25"/>
    <row r="400" ht="6" hidden="1" customHeight="1" x14ac:dyDescent="0.25"/>
    <row r="401" ht="6" hidden="1" customHeight="1" x14ac:dyDescent="0.25"/>
    <row r="402" ht="6" hidden="1" customHeight="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sheetData>
  <sheetProtection algorithmName="SHA-512" hashValue="GA1B++lrSa6YVxWDI5XeF+VJ5gyA8uCy44SOzevvkYGHAcJqBJk2IYHlTcVkF4lZd5oFCcj9ETyBOFGPGBdXGQ==" saltValue="z8DOnVjKVvHleMXFrNb+tQ==" spinCount="100000" sheet="1" objects="1" scenarios="1" selectLockedCells="1"/>
  <mergeCells count="5">
    <mergeCell ref="D4:H4"/>
    <mergeCell ref="C7:I7"/>
    <mergeCell ref="C20:I20"/>
    <mergeCell ref="C27:I27"/>
    <mergeCell ref="C32:I32"/>
  </mergeCells>
  <pageMargins left="0.7" right="0.7" top="0.75" bottom="0.75" header="0.3" footer="0.3"/>
  <pageSetup scale="89" orientation="portrait" horizontalDpi="300" verticalDpi="300"/>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3" tint="-0.249977111117893"/>
  </sheetPr>
  <dimension ref="A1:AG116"/>
  <sheetViews>
    <sheetView showGridLines="0" workbookViewId="0">
      <pane ySplit="11" topLeftCell="A12" activePane="bottomLeft" state="frozen"/>
      <selection activeCell="P15" sqref="P15"/>
      <selection pane="bottomLeft" activeCell="G8" sqref="G8:L8"/>
    </sheetView>
  </sheetViews>
  <sheetFormatPr defaultColWidth="0" defaultRowHeight="0" customHeight="1" zeroHeight="1" x14ac:dyDescent="0.25"/>
  <cols>
    <col min="1" max="1" width="1.625" customWidth="1"/>
    <col min="2" max="3" width="1.125" customWidth="1"/>
    <col min="4" max="4" width="25" customWidth="1"/>
    <col min="5" max="6" width="1.125" customWidth="1"/>
    <col min="7" max="7" width="7.625" customWidth="1"/>
    <col min="8" max="8" width="1.125" customWidth="1"/>
    <col min="9" max="9" width="7.625" customWidth="1"/>
    <col min="10" max="10" width="1.125" customWidth="1"/>
    <col min="11" max="11" width="9.125" customWidth="1"/>
    <col min="12" max="13" width="1.125" customWidth="1"/>
    <col min="14" max="14" width="13.125" customWidth="1"/>
    <col min="15" max="15" width="1.125" customWidth="1"/>
    <col min="16" max="16" width="13.125" customWidth="1"/>
    <col min="17" max="17" width="1.125" customWidth="1"/>
    <col min="18" max="18" width="13.125" customWidth="1"/>
    <col min="19" max="19" width="1.125" customWidth="1"/>
    <col min="20" max="20" width="13.125" customWidth="1"/>
    <col min="21" max="21" width="1.125" customWidth="1"/>
    <col min="22" max="22" width="14.625" customWidth="1"/>
    <col min="23" max="24" width="1.125" customWidth="1"/>
    <col min="25" max="25" width="13.125" customWidth="1"/>
    <col min="26" max="26" width="1.125" customWidth="1"/>
    <col min="27" max="27" width="13.125" customWidth="1"/>
    <col min="28" max="29" width="1.125" customWidth="1"/>
    <col min="30" max="30" width="30.625" customWidth="1"/>
    <col min="31" max="32" width="1.125" customWidth="1"/>
    <col min="33" max="33" width="1.625" customWidth="1"/>
    <col min="34" max="16384" width="11" hidden="1"/>
  </cols>
  <sheetData>
    <row r="1" spans="2:32" ht="6" customHeight="1" thickBot="1" x14ac:dyDescent="0.3">
      <c r="D1" s="5"/>
      <c r="E1" s="11"/>
      <c r="F1" s="5"/>
      <c r="AD1" s="5"/>
      <c r="AE1" s="5"/>
    </row>
    <row r="2" spans="2:32"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ht="30" customHeight="1" x14ac:dyDescent="0.25">
      <c r="B4" s="16"/>
      <c r="C4" s="33"/>
      <c r="D4" s="374" t="s">
        <v>1036</v>
      </c>
      <c r="E4" s="374"/>
      <c r="F4" s="374"/>
      <c r="G4" s="374"/>
      <c r="H4" s="374"/>
      <c r="I4" s="374"/>
      <c r="J4" s="374"/>
      <c r="K4" s="374"/>
      <c r="L4" s="374"/>
      <c r="M4" s="374"/>
      <c r="N4" s="374"/>
      <c r="O4" s="374"/>
      <c r="P4" s="374"/>
      <c r="Q4" s="374"/>
      <c r="R4" s="374"/>
      <c r="S4" s="374"/>
      <c r="T4" s="374"/>
      <c r="U4" s="374"/>
      <c r="V4" s="374"/>
      <c r="W4" s="374"/>
      <c r="X4" s="374"/>
      <c r="Y4" s="374"/>
      <c r="Z4" s="374"/>
      <c r="AA4" s="374"/>
      <c r="AB4" s="374"/>
      <c r="AC4" s="374"/>
      <c r="AD4" s="374"/>
      <c r="AE4" s="61"/>
      <c r="AF4" s="19"/>
    </row>
    <row r="5" spans="2:32"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s="145" customFormat="1" ht="15" customHeight="1" thickBot="1" x14ac:dyDescent="0.3">
      <c r="B6" s="141"/>
      <c r="C6" s="128"/>
      <c r="D6" s="160"/>
      <c r="E6" s="160"/>
      <c r="F6" s="160"/>
      <c r="G6" s="161"/>
      <c r="H6" s="161"/>
      <c r="I6" s="161"/>
      <c r="J6" s="161"/>
      <c r="K6" s="377" t="s">
        <v>419</v>
      </c>
      <c r="L6" s="377"/>
      <c r="M6" s="161"/>
      <c r="N6" s="378" t="str">
        <f>IF('Hospital Information'!F9="","",'Hospital Information'!F9)</f>
        <v/>
      </c>
      <c r="O6" s="379"/>
      <c r="P6" s="379"/>
      <c r="Q6" s="379"/>
      <c r="R6" s="379"/>
      <c r="S6" s="379"/>
      <c r="T6" s="379"/>
      <c r="U6" s="379"/>
      <c r="V6" s="380"/>
      <c r="W6" s="161"/>
      <c r="X6" s="161"/>
      <c r="Y6" s="161"/>
      <c r="Z6" s="161"/>
      <c r="AA6" s="161"/>
      <c r="AB6" s="161"/>
      <c r="AC6" s="161"/>
      <c r="AD6" s="142"/>
      <c r="AE6" s="143"/>
      <c r="AF6" s="144"/>
    </row>
    <row r="7" spans="2:32" s="145" customFormat="1"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s="145" customFormat="1" ht="15" customHeight="1" thickBot="1" x14ac:dyDescent="0.3">
      <c r="B8" s="141"/>
      <c r="C8" s="128"/>
      <c r="D8" s="381" t="s">
        <v>616</v>
      </c>
      <c r="E8" s="381"/>
      <c r="F8" s="162"/>
      <c r="G8" s="388"/>
      <c r="H8" s="389"/>
      <c r="I8" s="389"/>
      <c r="J8" s="389"/>
      <c r="K8" s="389"/>
      <c r="L8" s="390"/>
      <c r="M8" s="163"/>
      <c r="N8" s="212" t="s">
        <v>421</v>
      </c>
      <c r="O8" s="213"/>
      <c r="P8" s="303"/>
      <c r="Q8" s="166"/>
      <c r="R8" s="167" t="s">
        <v>366</v>
      </c>
      <c r="S8" s="168"/>
      <c r="T8" s="382"/>
      <c r="U8" s="383"/>
      <c r="V8" s="384"/>
      <c r="W8" s="168"/>
      <c r="X8" s="168"/>
      <c r="Y8" s="257" t="s">
        <v>341</v>
      </c>
      <c r="Z8" s="168"/>
      <c r="AA8" s="385"/>
      <c r="AB8" s="386"/>
      <c r="AC8" s="387"/>
      <c r="AD8" s="280" t="s">
        <v>574</v>
      </c>
      <c r="AE8" s="143"/>
      <c r="AF8" s="144"/>
    </row>
    <row r="9" spans="2:32" s="145" customFormat="1" ht="6" customHeight="1" x14ac:dyDescent="0.25">
      <c r="B9" s="141"/>
      <c r="C9" s="130"/>
      <c r="D9" s="170"/>
      <c r="E9" s="170"/>
      <c r="F9" s="170"/>
      <c r="G9" s="171"/>
      <c r="H9" s="171"/>
      <c r="I9" s="171"/>
      <c r="J9" s="171"/>
      <c r="K9" s="171"/>
      <c r="L9" s="171"/>
      <c r="M9" s="171"/>
      <c r="N9" s="214"/>
      <c r="O9" s="215"/>
      <c r="P9" s="173"/>
      <c r="Q9" s="174"/>
      <c r="R9" s="175"/>
      <c r="S9" s="176"/>
      <c r="T9" s="177"/>
      <c r="U9" s="177"/>
      <c r="V9" s="177"/>
      <c r="W9" s="176"/>
      <c r="X9" s="176"/>
      <c r="Y9" s="170"/>
      <c r="Z9" s="176"/>
      <c r="AA9" s="178"/>
      <c r="AB9" s="178"/>
      <c r="AC9" s="178"/>
      <c r="AD9" s="179"/>
      <c r="AE9" s="156"/>
      <c r="AF9" s="144"/>
    </row>
    <row r="10" spans="2:32" s="145" customFormat="1"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s="145" customFormat="1"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s="145" customFormat="1" ht="27" customHeight="1" x14ac:dyDescent="0.25">
      <c r="B15" s="141"/>
      <c r="C15" s="128"/>
      <c r="D15" s="193" t="s">
        <v>617</v>
      </c>
      <c r="E15" s="194"/>
      <c r="F15" s="193"/>
      <c r="G15" s="320"/>
      <c r="H15" s="196"/>
      <c r="I15" s="281"/>
      <c r="J15" s="281"/>
      <c r="K15" s="282"/>
      <c r="L15" s="283"/>
      <c r="M15" s="281"/>
      <c r="N15" s="281"/>
      <c r="O15" s="281"/>
      <c r="P15" s="281"/>
      <c r="Q15" s="281"/>
      <c r="R15" s="281"/>
      <c r="S15" s="281"/>
      <c r="T15" s="281"/>
      <c r="U15" s="281"/>
      <c r="V15" s="281"/>
      <c r="W15" s="284"/>
      <c r="X15" s="285"/>
      <c r="Y15" s="282"/>
      <c r="Z15" s="281"/>
      <c r="AA15" s="282"/>
      <c r="AB15" s="201"/>
      <c r="AC15" s="202"/>
      <c r="AD15" s="152"/>
      <c r="AE15" s="153"/>
      <c r="AF15" s="144"/>
    </row>
    <row r="16" spans="2:32" s="145" customFormat="1" ht="6" customHeight="1" x14ac:dyDescent="0.25">
      <c r="B16" s="141"/>
      <c r="C16" s="128"/>
      <c r="D16" s="193"/>
      <c r="E16" s="194"/>
      <c r="F16" s="193"/>
      <c r="G16" s="196"/>
      <c r="H16" s="196"/>
      <c r="I16" s="281"/>
      <c r="J16" s="281"/>
      <c r="K16" s="282"/>
      <c r="L16" s="283"/>
      <c r="M16" s="281"/>
      <c r="N16" s="281"/>
      <c r="O16" s="281"/>
      <c r="P16" s="281"/>
      <c r="Q16" s="281"/>
      <c r="R16" s="281"/>
      <c r="S16" s="281"/>
      <c r="T16" s="281"/>
      <c r="U16" s="281"/>
      <c r="V16" s="281"/>
      <c r="W16" s="284"/>
      <c r="X16" s="285"/>
      <c r="Y16" s="281"/>
      <c r="Z16" s="281"/>
      <c r="AA16" s="282"/>
      <c r="AB16" s="201"/>
      <c r="AC16" s="202"/>
      <c r="AD16" s="154"/>
      <c r="AE16" s="153"/>
      <c r="AF16" s="144"/>
    </row>
    <row r="17" spans="2:32" s="145" customFormat="1" ht="27" customHeight="1" x14ac:dyDescent="0.25">
      <c r="B17" s="141"/>
      <c r="C17" s="128"/>
      <c r="D17" s="204" t="s">
        <v>1047</v>
      </c>
      <c r="E17" s="194"/>
      <c r="F17" s="193"/>
      <c r="G17" s="320"/>
      <c r="H17" s="196"/>
      <c r="I17" s="281"/>
      <c r="J17" s="281"/>
      <c r="K17" s="282"/>
      <c r="L17" s="283"/>
      <c r="M17" s="281"/>
      <c r="N17" s="281"/>
      <c r="O17" s="281"/>
      <c r="P17" s="281"/>
      <c r="Q17" s="281"/>
      <c r="R17" s="281"/>
      <c r="S17" s="281"/>
      <c r="T17" s="281"/>
      <c r="U17" s="281"/>
      <c r="V17" s="281"/>
      <c r="W17" s="284"/>
      <c r="X17" s="285"/>
      <c r="Y17" s="282"/>
      <c r="Z17" s="281"/>
      <c r="AA17" s="282"/>
      <c r="AB17" s="201"/>
      <c r="AC17" s="202"/>
      <c r="AD17" s="152"/>
      <c r="AE17" s="153"/>
      <c r="AF17" s="144"/>
    </row>
    <row r="18" spans="2:32" s="145" customFormat="1" ht="6" customHeight="1" x14ac:dyDescent="0.25">
      <c r="B18" s="141"/>
      <c r="C18" s="130"/>
      <c r="D18" s="155"/>
      <c r="E18" s="156"/>
      <c r="F18" s="155"/>
      <c r="G18" s="155"/>
      <c r="H18" s="155"/>
      <c r="I18" s="155"/>
      <c r="J18" s="155"/>
      <c r="K18" s="155"/>
      <c r="L18" s="156"/>
      <c r="M18" s="155"/>
      <c r="N18" s="155"/>
      <c r="O18" s="155"/>
      <c r="P18" s="131"/>
      <c r="Q18" s="131"/>
      <c r="R18" s="155"/>
      <c r="S18" s="155"/>
      <c r="T18" s="155"/>
      <c r="U18" s="155"/>
      <c r="V18" s="155"/>
      <c r="W18" s="286"/>
      <c r="X18" s="287"/>
      <c r="Y18" s="155"/>
      <c r="Z18" s="155"/>
      <c r="AA18" s="131"/>
      <c r="AB18" s="131"/>
      <c r="AC18" s="130"/>
      <c r="AD18" s="155"/>
      <c r="AE18" s="156"/>
      <c r="AF18" s="144"/>
    </row>
    <row r="19" spans="2:32" s="145" customFormat="1" ht="6" customHeight="1" x14ac:dyDescent="0.25">
      <c r="B19" s="141"/>
      <c r="C19" s="127"/>
      <c r="D19" s="142"/>
      <c r="E19" s="142"/>
      <c r="F19" s="142"/>
      <c r="G19" s="142"/>
      <c r="H19" s="142"/>
      <c r="I19" s="142"/>
      <c r="J19" s="142"/>
      <c r="K19" s="142"/>
      <c r="L19" s="142"/>
      <c r="M19" s="142"/>
      <c r="N19" s="142"/>
      <c r="O19" s="142"/>
      <c r="P19" s="127"/>
      <c r="Q19" s="127"/>
      <c r="R19" s="142"/>
      <c r="S19" s="142"/>
      <c r="T19" s="142"/>
      <c r="U19" s="142"/>
      <c r="V19" s="142"/>
      <c r="W19" s="142"/>
      <c r="X19" s="142"/>
      <c r="Y19" s="142"/>
      <c r="Z19" s="142"/>
      <c r="AA19" s="127"/>
      <c r="AB19" s="127"/>
      <c r="AC19" s="127"/>
      <c r="AD19" s="142"/>
      <c r="AE19" s="142"/>
      <c r="AF19" s="144"/>
    </row>
    <row r="20" spans="2:32" s="151" customFormat="1" ht="27" customHeight="1" x14ac:dyDescent="0.25">
      <c r="B20" s="149"/>
      <c r="C20" s="186" t="s">
        <v>1062</v>
      </c>
      <c r="D20" s="187"/>
      <c r="E20" s="187"/>
      <c r="F20" s="187"/>
      <c r="G20" s="187"/>
      <c r="H20" s="187"/>
      <c r="I20" s="187"/>
      <c r="J20" s="187"/>
      <c r="K20" s="187"/>
      <c r="L20" s="187"/>
      <c r="M20" s="187"/>
      <c r="N20" s="187"/>
      <c r="O20" s="187"/>
      <c r="P20" s="187"/>
      <c r="Q20" s="187"/>
      <c r="R20" s="187"/>
      <c r="S20" s="187"/>
      <c r="T20" s="187"/>
      <c r="U20" s="187"/>
      <c r="V20" s="187"/>
      <c r="W20" s="187"/>
      <c r="X20" s="187"/>
      <c r="Y20" s="187"/>
      <c r="Z20" s="187"/>
      <c r="AA20" s="187"/>
      <c r="AB20" s="187"/>
      <c r="AC20" s="187"/>
      <c r="AD20" s="187"/>
      <c r="AE20" s="188"/>
      <c r="AF20" s="150"/>
    </row>
    <row r="21" spans="2:32" s="145" customFormat="1" ht="6" customHeight="1" x14ac:dyDescent="0.25">
      <c r="B21" s="141"/>
      <c r="C21" s="140"/>
      <c r="D21" s="189"/>
      <c r="E21" s="190"/>
      <c r="F21" s="142"/>
      <c r="G21" s="142"/>
      <c r="H21" s="142"/>
      <c r="I21" s="142"/>
      <c r="J21" s="142"/>
      <c r="K21" s="142"/>
      <c r="L21" s="190"/>
      <c r="M21" s="189"/>
      <c r="N21" s="189"/>
      <c r="O21" s="189"/>
      <c r="P21" s="189"/>
      <c r="Q21" s="189"/>
      <c r="R21" s="189"/>
      <c r="S21" s="189"/>
      <c r="T21" s="189"/>
      <c r="U21" s="189"/>
      <c r="V21" s="189"/>
      <c r="W21" s="189"/>
      <c r="X21" s="206"/>
      <c r="Y21" s="142"/>
      <c r="Z21" s="142"/>
      <c r="AA21" s="127"/>
      <c r="AB21" s="127"/>
      <c r="AC21" s="192"/>
      <c r="AD21" s="189"/>
      <c r="AE21" s="190"/>
      <c r="AF21" s="144"/>
    </row>
    <row r="22" spans="2:32" s="145" customFormat="1" ht="27" customHeight="1" x14ac:dyDescent="0.25">
      <c r="B22" s="141"/>
      <c r="C22" s="128"/>
      <c r="D22" s="193" t="s">
        <v>17</v>
      </c>
      <c r="E22" s="194"/>
      <c r="F22" s="142"/>
      <c r="G22" s="342"/>
      <c r="H22" s="196"/>
      <c r="I22" s="342"/>
      <c r="J22" s="196"/>
      <c r="K22" s="197" t="s">
        <v>418</v>
      </c>
      <c r="L22" s="198"/>
      <c r="M22" s="199"/>
      <c r="N22" s="323" t="s">
        <v>418</v>
      </c>
      <c r="O22" s="199"/>
      <c r="P22" s="323" t="s">
        <v>418</v>
      </c>
      <c r="Q22" s="199"/>
      <c r="R22" s="323" t="s">
        <v>418</v>
      </c>
      <c r="S22" s="199"/>
      <c r="T22" s="323" t="s">
        <v>418</v>
      </c>
      <c r="U22" s="199"/>
      <c r="V22" s="323" t="s">
        <v>418</v>
      </c>
      <c r="W22" s="199"/>
      <c r="X22" s="207"/>
      <c r="Y22" s="304" t="str">
        <f>IFERROR((LEFT(N22,1)+LEFT(P22,1)+LEFT(R22,1)+LEFT(T22,1)),"")</f>
        <v/>
      </c>
      <c r="Z22" s="305"/>
      <c r="AA22" s="304" t="str">
        <f>IFERROR(IF(LEFT(V22,1)="1",Y22*1,IF(LEFT(V22,1)="2",Y22*0.75,IF(LEFT(V22,1)="3",Y22*0.5,""))),"")</f>
        <v/>
      </c>
      <c r="AB22" s="127"/>
      <c r="AC22" s="202"/>
      <c r="AD22" s="152"/>
      <c r="AE22" s="153"/>
      <c r="AF22" s="144"/>
    </row>
    <row r="23" spans="2:32" s="145" customFormat="1" ht="6" customHeight="1" x14ac:dyDescent="0.25">
      <c r="B23" s="141"/>
      <c r="C23" s="128"/>
      <c r="D23" s="193"/>
      <c r="E23" s="194"/>
      <c r="F23" s="142"/>
      <c r="G23" s="196"/>
      <c r="H23" s="196"/>
      <c r="I23" s="196"/>
      <c r="J23" s="196"/>
      <c r="K23" s="203"/>
      <c r="L23" s="198"/>
      <c r="M23" s="199"/>
      <c r="N23" s="196"/>
      <c r="O23" s="199"/>
      <c r="P23" s="196"/>
      <c r="Q23" s="199"/>
      <c r="R23" s="196"/>
      <c r="S23" s="199"/>
      <c r="T23" s="196"/>
      <c r="U23" s="199"/>
      <c r="V23" s="196"/>
      <c r="W23" s="199"/>
      <c r="X23" s="207"/>
      <c r="Y23" s="306"/>
      <c r="Z23" s="306"/>
      <c r="AA23" s="307"/>
      <c r="AB23" s="127"/>
      <c r="AC23" s="202"/>
      <c r="AD23" s="154"/>
      <c r="AE23" s="153"/>
      <c r="AF23" s="144"/>
    </row>
    <row r="24" spans="2:32" s="145" customFormat="1" ht="27" customHeight="1" x14ac:dyDescent="0.25">
      <c r="B24" s="141"/>
      <c r="C24" s="128"/>
      <c r="D24" s="204" t="s">
        <v>18</v>
      </c>
      <c r="E24" s="194"/>
      <c r="F24" s="142"/>
      <c r="G24" s="195"/>
      <c r="H24" s="196"/>
      <c r="I24" s="195"/>
      <c r="J24" s="196"/>
      <c r="K24" s="197"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s="145" customFormat="1" ht="6" customHeight="1" x14ac:dyDescent="0.25">
      <c r="B25" s="141"/>
      <c r="C25" s="128"/>
      <c r="D25" s="193"/>
      <c r="E25" s="194"/>
      <c r="F25" s="142"/>
      <c r="G25" s="196"/>
      <c r="H25" s="196"/>
      <c r="I25" s="196"/>
      <c r="J25" s="196"/>
      <c r="K25" s="203"/>
      <c r="L25" s="198"/>
      <c r="M25" s="199"/>
      <c r="N25" s="196"/>
      <c r="O25" s="199"/>
      <c r="P25" s="196"/>
      <c r="Q25" s="199"/>
      <c r="R25" s="196"/>
      <c r="S25" s="199"/>
      <c r="T25" s="196"/>
      <c r="U25" s="199"/>
      <c r="V25" s="196"/>
      <c r="W25" s="199"/>
      <c r="X25" s="207"/>
      <c r="Y25" s="306"/>
      <c r="Z25" s="306"/>
      <c r="AA25" s="307"/>
      <c r="AB25" s="127"/>
      <c r="AC25" s="202"/>
      <c r="AD25" s="154" t="s">
        <v>338</v>
      </c>
      <c r="AE25" s="153"/>
      <c r="AF25" s="144"/>
    </row>
    <row r="26" spans="2:32" s="145" customFormat="1" ht="39" customHeight="1" x14ac:dyDescent="0.25">
      <c r="B26" s="141"/>
      <c r="C26" s="128"/>
      <c r="D26" s="204" t="s">
        <v>491</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s="145" customFormat="1"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t="s">
        <v>338</v>
      </c>
      <c r="AE27" s="153"/>
      <c r="AF27" s="144"/>
    </row>
    <row r="28" spans="2:32" s="145" customFormat="1" ht="27" customHeight="1" x14ac:dyDescent="0.25">
      <c r="B28" s="141"/>
      <c r="C28" s="128"/>
      <c r="D28" s="204" t="s">
        <v>19</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s="145" customFormat="1" ht="6" customHeight="1" x14ac:dyDescent="0.25">
      <c r="B29" s="141"/>
      <c r="C29" s="128"/>
      <c r="D29" s="193"/>
      <c r="E29" s="194"/>
      <c r="F29" s="142"/>
      <c r="G29" s="142"/>
      <c r="H29" s="142"/>
      <c r="I29" s="142"/>
      <c r="J29" s="142"/>
      <c r="K29" s="142"/>
      <c r="L29" s="198"/>
      <c r="M29" s="199"/>
      <c r="N29" s="142"/>
      <c r="O29" s="142"/>
      <c r="P29" s="142"/>
      <c r="Q29" s="142"/>
      <c r="R29" s="142"/>
      <c r="S29" s="142"/>
      <c r="T29" s="142"/>
      <c r="U29" s="142"/>
      <c r="V29" s="142"/>
      <c r="W29" s="142"/>
      <c r="X29" s="207"/>
      <c r="Y29" s="306"/>
      <c r="Z29" s="306"/>
      <c r="AA29" s="308"/>
      <c r="AB29" s="127"/>
      <c r="AC29" s="202"/>
      <c r="AD29" s="154"/>
      <c r="AE29" s="153"/>
      <c r="AF29" s="144"/>
    </row>
    <row r="30" spans="2:32" s="145" customFormat="1" ht="27" customHeight="1" x14ac:dyDescent="0.25">
      <c r="B30" s="141"/>
      <c r="C30" s="128"/>
      <c r="D30" s="204" t="s">
        <v>20</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s="145" customFormat="1" ht="6" customHeight="1" x14ac:dyDescent="0.25">
      <c r="B31" s="141"/>
      <c r="C31" s="128"/>
      <c r="D31" s="193"/>
      <c r="E31" s="194"/>
      <c r="F31" s="142"/>
      <c r="G31" s="196"/>
      <c r="H31" s="196"/>
      <c r="I31" s="196"/>
      <c r="J31" s="196"/>
      <c r="K31" s="203"/>
      <c r="L31" s="198"/>
      <c r="M31" s="199"/>
      <c r="N31" s="196"/>
      <c r="O31" s="199"/>
      <c r="P31" s="196"/>
      <c r="Q31" s="199"/>
      <c r="R31" s="196"/>
      <c r="S31" s="199"/>
      <c r="T31" s="196"/>
      <c r="U31" s="199"/>
      <c r="V31" s="196"/>
      <c r="W31" s="199"/>
      <c r="X31" s="207"/>
      <c r="Y31" s="306"/>
      <c r="Z31" s="306"/>
      <c r="AA31" s="307"/>
      <c r="AB31" s="127"/>
      <c r="AC31" s="202"/>
      <c r="AD31" s="154"/>
      <c r="AE31" s="153"/>
      <c r="AF31" s="144"/>
    </row>
    <row r="32" spans="2:32" s="145" customFormat="1" ht="27" customHeight="1" x14ac:dyDescent="0.25">
      <c r="B32" s="141"/>
      <c r="C32" s="128"/>
      <c r="D32" s="204" t="s">
        <v>21</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s="145" customFormat="1" ht="6" customHeight="1" x14ac:dyDescent="0.25">
      <c r="B33" s="141"/>
      <c r="C33" s="128"/>
      <c r="D33" s="193"/>
      <c r="E33" s="194"/>
      <c r="F33" s="142"/>
      <c r="G33" s="196"/>
      <c r="H33" s="196"/>
      <c r="I33" s="196"/>
      <c r="J33" s="196"/>
      <c r="K33" s="203"/>
      <c r="L33" s="198"/>
      <c r="M33" s="199"/>
      <c r="N33" s="196"/>
      <c r="O33" s="199"/>
      <c r="P33" s="196"/>
      <c r="Q33" s="199"/>
      <c r="R33" s="196"/>
      <c r="S33" s="199"/>
      <c r="T33" s="196"/>
      <c r="U33" s="199"/>
      <c r="V33" s="196"/>
      <c r="W33" s="199"/>
      <c r="X33" s="207"/>
      <c r="Y33" s="306"/>
      <c r="Z33" s="306"/>
      <c r="AA33" s="307"/>
      <c r="AB33" s="127"/>
      <c r="AC33" s="202"/>
      <c r="AD33" s="154"/>
      <c r="AE33" s="153"/>
      <c r="AF33" s="144"/>
    </row>
    <row r="34" spans="2:32" s="145" customFormat="1" ht="27" customHeight="1" x14ac:dyDescent="0.25">
      <c r="B34" s="141"/>
      <c r="C34" s="128"/>
      <c r="D34" s="204" t="s">
        <v>22</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s="145" customFormat="1" ht="6" customHeight="1" x14ac:dyDescent="0.25">
      <c r="B35" s="141"/>
      <c r="C35" s="128"/>
      <c r="D35" s="193"/>
      <c r="E35" s="194"/>
      <c r="F35" s="142"/>
      <c r="G35" s="142"/>
      <c r="H35" s="142"/>
      <c r="I35" s="142"/>
      <c r="J35" s="142"/>
      <c r="K35" s="142"/>
      <c r="L35" s="198"/>
      <c r="M35" s="199"/>
      <c r="N35" s="196"/>
      <c r="O35" s="199"/>
      <c r="P35" s="196"/>
      <c r="Q35" s="199"/>
      <c r="R35" s="196"/>
      <c r="S35" s="199"/>
      <c r="T35" s="196"/>
      <c r="U35" s="199"/>
      <c r="V35" s="196"/>
      <c r="W35" s="199"/>
      <c r="X35" s="207"/>
      <c r="Y35" s="306"/>
      <c r="Z35" s="306"/>
      <c r="AA35" s="308"/>
      <c r="AB35" s="127"/>
      <c r="AC35" s="202"/>
      <c r="AD35" s="154"/>
      <c r="AE35" s="153"/>
      <c r="AF35" s="144"/>
    </row>
    <row r="36" spans="2:32" s="145" customFormat="1" ht="27" customHeight="1" x14ac:dyDescent="0.25">
      <c r="B36" s="141"/>
      <c r="C36" s="128"/>
      <c r="D36" s="204" t="s">
        <v>23</v>
      </c>
      <c r="E36" s="194"/>
      <c r="F36" s="142"/>
      <c r="G36" s="195"/>
      <c r="H36" s="196"/>
      <c r="I36" s="195"/>
      <c r="J36" s="196"/>
      <c r="K36" s="197" t="s">
        <v>418</v>
      </c>
      <c r="L36" s="198"/>
      <c r="M36" s="199"/>
      <c r="N36" s="323" t="s">
        <v>418</v>
      </c>
      <c r="O36" s="199"/>
      <c r="P36" s="323" t="s">
        <v>418</v>
      </c>
      <c r="Q36" s="199"/>
      <c r="R36" s="323" t="s">
        <v>418</v>
      </c>
      <c r="S36" s="199"/>
      <c r="T36" s="323" t="s">
        <v>418</v>
      </c>
      <c r="U36" s="199"/>
      <c r="V36" s="323" t="s">
        <v>418</v>
      </c>
      <c r="W36" s="199"/>
      <c r="X36" s="207"/>
      <c r="Y36" s="304" t="str">
        <f>IFERROR((LEFT(N36,1)+LEFT(P36,1)+LEFT(R36,1)+LEFT(T36,1)),"")</f>
        <v/>
      </c>
      <c r="Z36" s="305"/>
      <c r="AA36" s="304" t="str">
        <f>IFERROR(IF(LEFT(V36,1)="1",Y36*1,IF(LEFT(V36,1)="2",Y36*0.75,IF(LEFT(V36,1)="3",Y36*0.5,""))),"")</f>
        <v/>
      </c>
      <c r="AB36" s="127"/>
      <c r="AC36" s="202"/>
      <c r="AD36" s="152"/>
      <c r="AE36" s="153"/>
      <c r="AF36" s="144"/>
    </row>
    <row r="37" spans="2:32" s="145" customFormat="1" ht="6" customHeight="1" x14ac:dyDescent="0.25">
      <c r="B37" s="141"/>
      <c r="C37" s="128"/>
      <c r="D37" s="193"/>
      <c r="E37" s="194"/>
      <c r="F37" s="142"/>
      <c r="G37" s="196"/>
      <c r="H37" s="196"/>
      <c r="I37" s="196"/>
      <c r="J37" s="196"/>
      <c r="K37" s="203"/>
      <c r="L37" s="198"/>
      <c r="M37" s="199"/>
      <c r="N37" s="196"/>
      <c r="O37" s="199"/>
      <c r="P37" s="196"/>
      <c r="Q37" s="199"/>
      <c r="R37" s="196"/>
      <c r="S37" s="199"/>
      <c r="T37" s="196"/>
      <c r="U37" s="199"/>
      <c r="V37" s="196"/>
      <c r="W37" s="199"/>
      <c r="X37" s="207"/>
      <c r="Y37" s="306"/>
      <c r="Z37" s="306"/>
      <c r="AA37" s="307"/>
      <c r="AB37" s="127"/>
      <c r="AC37" s="202"/>
      <c r="AD37" s="154"/>
      <c r="AE37" s="153"/>
      <c r="AF37" s="144"/>
    </row>
    <row r="38" spans="2:32" s="145" customFormat="1" ht="27" customHeight="1" x14ac:dyDescent="0.25">
      <c r="B38" s="141"/>
      <c r="C38" s="128"/>
      <c r="D38" s="204" t="s">
        <v>24</v>
      </c>
      <c r="E38" s="194"/>
      <c r="F38" s="142"/>
      <c r="G38" s="195"/>
      <c r="H38" s="196"/>
      <c r="I38" s="195"/>
      <c r="J38" s="196"/>
      <c r="K38" s="197" t="s">
        <v>418</v>
      </c>
      <c r="L38" s="198"/>
      <c r="M38" s="199"/>
      <c r="N38" s="323" t="s">
        <v>418</v>
      </c>
      <c r="O38" s="199"/>
      <c r="P38" s="323" t="s">
        <v>418</v>
      </c>
      <c r="Q38" s="199"/>
      <c r="R38" s="323" t="s">
        <v>418</v>
      </c>
      <c r="S38" s="199"/>
      <c r="T38" s="323" t="s">
        <v>418</v>
      </c>
      <c r="U38" s="199"/>
      <c r="V38" s="323" t="s">
        <v>418</v>
      </c>
      <c r="W38" s="199"/>
      <c r="X38" s="207"/>
      <c r="Y38" s="304" t="str">
        <f>IFERROR((LEFT(N38,1)+LEFT(P38,1)+LEFT(R38,1)+LEFT(T38,1)),"")</f>
        <v/>
      </c>
      <c r="Z38" s="305"/>
      <c r="AA38" s="304" t="str">
        <f>IFERROR(IF(LEFT(V38,1)="1",Y38*1,IF(LEFT(V38,1)="2",Y38*0.75,IF(LEFT(V38,1)="3",Y38*0.5,""))),"")</f>
        <v/>
      </c>
      <c r="AB38" s="127"/>
      <c r="AC38" s="202"/>
      <c r="AD38" s="152"/>
      <c r="AE38" s="153"/>
      <c r="AF38" s="144"/>
    </row>
    <row r="39" spans="2:32" s="145" customFormat="1" ht="6" customHeight="1" x14ac:dyDescent="0.25">
      <c r="B39" s="141"/>
      <c r="C39" s="128"/>
      <c r="D39" s="193"/>
      <c r="E39" s="194"/>
      <c r="F39" s="142"/>
      <c r="G39" s="196"/>
      <c r="H39" s="196"/>
      <c r="I39" s="196"/>
      <c r="J39" s="196"/>
      <c r="K39" s="203"/>
      <c r="L39" s="198"/>
      <c r="M39" s="199"/>
      <c r="N39" s="196"/>
      <c r="O39" s="199"/>
      <c r="P39" s="196"/>
      <c r="Q39" s="199"/>
      <c r="R39" s="196"/>
      <c r="S39" s="199"/>
      <c r="T39" s="196"/>
      <c r="U39" s="199"/>
      <c r="V39" s="196"/>
      <c r="W39" s="199"/>
      <c r="X39" s="207"/>
      <c r="Y39" s="306"/>
      <c r="Z39" s="306"/>
      <c r="AA39" s="307"/>
      <c r="AB39" s="127"/>
      <c r="AC39" s="202"/>
      <c r="AD39" s="154" t="s">
        <v>338</v>
      </c>
      <c r="AE39" s="153"/>
      <c r="AF39" s="144"/>
    </row>
    <row r="40" spans="2:32" s="145" customFormat="1" ht="27" customHeight="1" x14ac:dyDescent="0.25">
      <c r="B40" s="141"/>
      <c r="C40" s="128"/>
      <c r="D40" s="204" t="s">
        <v>25</v>
      </c>
      <c r="E40" s="194"/>
      <c r="F40" s="142"/>
      <c r="G40" s="195"/>
      <c r="H40" s="196"/>
      <c r="I40" s="195"/>
      <c r="J40" s="196"/>
      <c r="K40" s="197" t="s">
        <v>418</v>
      </c>
      <c r="L40" s="198"/>
      <c r="M40" s="199"/>
      <c r="N40" s="323" t="s">
        <v>418</v>
      </c>
      <c r="O40" s="199"/>
      <c r="P40" s="323" t="s">
        <v>418</v>
      </c>
      <c r="Q40" s="199"/>
      <c r="R40" s="323" t="s">
        <v>418</v>
      </c>
      <c r="S40" s="199"/>
      <c r="T40" s="323" t="s">
        <v>418</v>
      </c>
      <c r="U40" s="199"/>
      <c r="V40" s="323" t="s">
        <v>418</v>
      </c>
      <c r="W40" s="199"/>
      <c r="X40" s="207"/>
      <c r="Y40" s="304" t="str">
        <f>IFERROR((LEFT(N40,1)+LEFT(P40,1)+LEFT(R40,1)+LEFT(T40,1)),"")</f>
        <v/>
      </c>
      <c r="Z40" s="305"/>
      <c r="AA40" s="304" t="str">
        <f>IFERROR(IF(LEFT(V40,1)="1",Y40*1,IF(LEFT(V40,1)="2",Y40*0.75,IF(LEFT(V40,1)="3",Y40*0.5,""))),"")</f>
        <v/>
      </c>
      <c r="AB40" s="127"/>
      <c r="AC40" s="202"/>
      <c r="AD40" s="152"/>
      <c r="AE40" s="153"/>
      <c r="AF40" s="144"/>
    </row>
    <row r="41" spans="2:32" s="145" customFormat="1" ht="6" customHeight="1" x14ac:dyDescent="0.25">
      <c r="B41" s="141"/>
      <c r="C41" s="128"/>
      <c r="D41" s="193"/>
      <c r="E41" s="194"/>
      <c r="F41" s="142"/>
      <c r="G41" s="142"/>
      <c r="H41" s="142"/>
      <c r="I41" s="142"/>
      <c r="J41" s="142"/>
      <c r="K41" s="142"/>
      <c r="L41" s="198"/>
      <c r="M41" s="199"/>
      <c r="N41" s="142"/>
      <c r="O41" s="142"/>
      <c r="P41" s="142"/>
      <c r="Q41" s="142"/>
      <c r="R41" s="142"/>
      <c r="S41" s="142"/>
      <c r="T41" s="142"/>
      <c r="U41" s="142"/>
      <c r="V41" s="142"/>
      <c r="W41" s="142"/>
      <c r="X41" s="207"/>
      <c r="Y41" s="306"/>
      <c r="Z41" s="306"/>
      <c r="AA41" s="308"/>
      <c r="AB41" s="127"/>
      <c r="AC41" s="202"/>
      <c r="AD41" s="154"/>
      <c r="AE41" s="153"/>
      <c r="AF41" s="144"/>
    </row>
    <row r="42" spans="2:32" s="145" customFormat="1" ht="27" customHeight="1" x14ac:dyDescent="0.25">
      <c r="B42" s="141"/>
      <c r="C42" s="128"/>
      <c r="D42" s="204" t="s">
        <v>26</v>
      </c>
      <c r="E42" s="194"/>
      <c r="F42" s="142"/>
      <c r="G42" s="195"/>
      <c r="H42" s="196"/>
      <c r="I42" s="195"/>
      <c r="J42" s="196"/>
      <c r="K42" s="197" t="s">
        <v>418</v>
      </c>
      <c r="L42" s="198"/>
      <c r="M42" s="199"/>
      <c r="N42" s="323" t="s">
        <v>418</v>
      </c>
      <c r="O42" s="199"/>
      <c r="P42" s="323" t="s">
        <v>418</v>
      </c>
      <c r="Q42" s="199"/>
      <c r="R42" s="323" t="s">
        <v>418</v>
      </c>
      <c r="S42" s="199"/>
      <c r="T42" s="323" t="s">
        <v>418</v>
      </c>
      <c r="U42" s="199"/>
      <c r="V42" s="323" t="s">
        <v>418</v>
      </c>
      <c r="W42" s="199"/>
      <c r="X42" s="207"/>
      <c r="Y42" s="304" t="str">
        <f>IFERROR((LEFT(N42,1)+LEFT(P42,1)+LEFT(R42,1)+LEFT(T42,1)),"")</f>
        <v/>
      </c>
      <c r="Z42" s="305"/>
      <c r="AA42" s="304" t="str">
        <f>IFERROR(IF(LEFT(V42,1)="1",Y42*1,IF(LEFT(V42,1)="2",Y42*0.75,IF(LEFT(V42,1)="3",Y42*0.5,""))),"")</f>
        <v/>
      </c>
      <c r="AB42" s="127"/>
      <c r="AC42" s="202"/>
      <c r="AD42" s="152"/>
      <c r="AE42" s="153"/>
      <c r="AF42" s="144"/>
    </row>
    <row r="43" spans="2:32" s="145" customFormat="1" ht="6" customHeight="1" x14ac:dyDescent="0.25">
      <c r="B43" s="141"/>
      <c r="C43" s="128"/>
      <c r="D43" s="193"/>
      <c r="E43" s="194"/>
      <c r="F43" s="142"/>
      <c r="G43" s="196"/>
      <c r="H43" s="196"/>
      <c r="I43" s="196"/>
      <c r="J43" s="196"/>
      <c r="K43" s="203"/>
      <c r="L43" s="198"/>
      <c r="M43" s="199"/>
      <c r="N43" s="196"/>
      <c r="O43" s="199"/>
      <c r="P43" s="196"/>
      <c r="Q43" s="199"/>
      <c r="R43" s="196"/>
      <c r="S43" s="199"/>
      <c r="T43" s="196"/>
      <c r="U43" s="199"/>
      <c r="V43" s="196"/>
      <c r="W43" s="199"/>
      <c r="X43" s="207"/>
      <c r="Y43" s="306"/>
      <c r="Z43" s="306"/>
      <c r="AA43" s="307"/>
      <c r="AB43" s="127"/>
      <c r="AC43" s="202"/>
      <c r="AD43" s="154"/>
      <c r="AE43" s="153"/>
      <c r="AF43" s="144"/>
    </row>
    <row r="44" spans="2:32" s="145" customFormat="1" ht="27" customHeight="1" x14ac:dyDescent="0.25">
      <c r="B44" s="141"/>
      <c r="C44" s="128"/>
      <c r="D44" s="204" t="s">
        <v>1037</v>
      </c>
      <c r="E44" s="194"/>
      <c r="F44" s="142"/>
      <c r="G44" s="195"/>
      <c r="H44" s="196"/>
      <c r="I44" s="195"/>
      <c r="J44" s="196"/>
      <c r="K44" s="197" t="s">
        <v>418</v>
      </c>
      <c r="L44" s="198"/>
      <c r="M44" s="199"/>
      <c r="N44" s="323" t="s">
        <v>418</v>
      </c>
      <c r="O44" s="199"/>
      <c r="P44" s="323" t="s">
        <v>418</v>
      </c>
      <c r="Q44" s="199"/>
      <c r="R44" s="323" t="s">
        <v>418</v>
      </c>
      <c r="S44" s="199"/>
      <c r="T44" s="323" t="s">
        <v>418</v>
      </c>
      <c r="U44" s="199"/>
      <c r="V44" s="323" t="s">
        <v>418</v>
      </c>
      <c r="W44" s="199"/>
      <c r="X44" s="207"/>
      <c r="Y44" s="304" t="str">
        <f>IFERROR((LEFT(N44,1)+LEFT(P44,1)+LEFT(R44,1)+LEFT(T44,1)),"")</f>
        <v/>
      </c>
      <c r="Z44" s="305"/>
      <c r="AA44" s="304" t="str">
        <f>IFERROR(IF(LEFT(V44,1)="1",Y44*1,IF(LEFT(V44,1)="2",Y44*0.75,IF(LEFT(V44,1)="3",Y44*0.5,""))),"")</f>
        <v/>
      </c>
      <c r="AB44" s="127"/>
      <c r="AC44" s="202"/>
      <c r="AD44" s="152"/>
      <c r="AE44" s="153"/>
      <c r="AF44" s="144"/>
    </row>
    <row r="45" spans="2:32" s="145" customFormat="1" ht="6" customHeight="1" x14ac:dyDescent="0.25">
      <c r="B45" s="141"/>
      <c r="C45" s="128"/>
      <c r="D45" s="193"/>
      <c r="E45" s="194"/>
      <c r="F45" s="142"/>
      <c r="G45" s="196"/>
      <c r="H45" s="196"/>
      <c r="I45" s="196"/>
      <c r="J45" s="196"/>
      <c r="K45" s="203"/>
      <c r="L45" s="198"/>
      <c r="M45" s="199"/>
      <c r="N45" s="196"/>
      <c r="O45" s="199"/>
      <c r="P45" s="196"/>
      <c r="Q45" s="199"/>
      <c r="R45" s="196"/>
      <c r="S45" s="199"/>
      <c r="T45" s="196"/>
      <c r="U45" s="199"/>
      <c r="V45" s="196"/>
      <c r="W45" s="199"/>
      <c r="X45" s="207"/>
      <c r="Y45" s="306"/>
      <c r="Z45" s="306"/>
      <c r="AA45" s="307"/>
      <c r="AB45" s="127"/>
      <c r="AC45" s="202"/>
      <c r="AD45" s="154"/>
      <c r="AE45" s="153"/>
      <c r="AF45" s="144"/>
    </row>
    <row r="46" spans="2:32" s="145" customFormat="1" ht="39" customHeight="1" x14ac:dyDescent="0.25">
      <c r="B46" s="141"/>
      <c r="C46" s="128"/>
      <c r="D46" s="204" t="s">
        <v>1038</v>
      </c>
      <c r="E46" s="194"/>
      <c r="F46" s="142"/>
      <c r="G46" s="195"/>
      <c r="H46" s="196"/>
      <c r="I46" s="195"/>
      <c r="J46" s="196"/>
      <c r="K46" s="197" t="s">
        <v>418</v>
      </c>
      <c r="L46" s="198"/>
      <c r="M46" s="199"/>
      <c r="N46" s="323" t="s">
        <v>418</v>
      </c>
      <c r="O46" s="199"/>
      <c r="P46" s="323" t="s">
        <v>418</v>
      </c>
      <c r="Q46" s="199"/>
      <c r="R46" s="323" t="s">
        <v>418</v>
      </c>
      <c r="S46" s="199"/>
      <c r="T46" s="323" t="s">
        <v>418</v>
      </c>
      <c r="U46" s="199"/>
      <c r="V46" s="323" t="s">
        <v>418</v>
      </c>
      <c r="W46" s="199"/>
      <c r="X46" s="207"/>
      <c r="Y46" s="304" t="str">
        <f>IFERROR((LEFT(N46,1)+LEFT(P46,1)+LEFT(R46,1)+LEFT(T46,1)),"")</f>
        <v/>
      </c>
      <c r="Z46" s="305"/>
      <c r="AA46" s="304" t="str">
        <f>IFERROR(IF(LEFT(V46,1)="1",Y46*1,IF(LEFT(V46,1)="2",Y46*0.75,IF(LEFT(V46,1)="3",Y46*0.5,""))),"")</f>
        <v/>
      </c>
      <c r="AB46" s="127"/>
      <c r="AC46" s="202"/>
      <c r="AD46" s="152"/>
      <c r="AE46" s="153"/>
      <c r="AF46" s="144"/>
    </row>
    <row r="47" spans="2:32" s="145" customFormat="1" ht="6" customHeight="1" x14ac:dyDescent="0.25">
      <c r="B47" s="141"/>
      <c r="C47" s="128"/>
      <c r="D47" s="193"/>
      <c r="E47" s="194"/>
      <c r="F47" s="142"/>
      <c r="G47" s="196"/>
      <c r="H47" s="196"/>
      <c r="I47" s="196"/>
      <c r="J47" s="196"/>
      <c r="K47" s="203"/>
      <c r="L47" s="198"/>
      <c r="M47" s="199"/>
      <c r="N47" s="196"/>
      <c r="O47" s="199"/>
      <c r="P47" s="196"/>
      <c r="Q47" s="199"/>
      <c r="R47" s="196"/>
      <c r="S47" s="199"/>
      <c r="T47" s="196"/>
      <c r="U47" s="199"/>
      <c r="V47" s="196"/>
      <c r="W47" s="199"/>
      <c r="X47" s="207"/>
      <c r="Y47" s="306"/>
      <c r="Z47" s="306"/>
      <c r="AA47" s="307"/>
      <c r="AB47" s="127"/>
      <c r="AC47" s="202"/>
      <c r="AD47" s="154"/>
      <c r="AE47" s="153"/>
      <c r="AF47" s="144"/>
    </row>
    <row r="48" spans="2:32" s="145" customFormat="1" ht="39" customHeight="1" x14ac:dyDescent="0.25">
      <c r="B48" s="141"/>
      <c r="C48" s="128"/>
      <c r="D48" s="204" t="s">
        <v>493</v>
      </c>
      <c r="E48" s="194"/>
      <c r="F48" s="142"/>
      <c r="G48" s="195"/>
      <c r="H48" s="196"/>
      <c r="I48" s="195"/>
      <c r="J48" s="196"/>
      <c r="K48" s="197" t="s">
        <v>418</v>
      </c>
      <c r="L48" s="198"/>
      <c r="M48" s="199"/>
      <c r="N48" s="323" t="s">
        <v>418</v>
      </c>
      <c r="O48" s="199"/>
      <c r="P48" s="323" t="s">
        <v>418</v>
      </c>
      <c r="Q48" s="199"/>
      <c r="R48" s="323" t="s">
        <v>418</v>
      </c>
      <c r="S48" s="199"/>
      <c r="T48" s="323" t="s">
        <v>418</v>
      </c>
      <c r="U48" s="199"/>
      <c r="V48" s="323" t="s">
        <v>418</v>
      </c>
      <c r="W48" s="199"/>
      <c r="X48" s="207"/>
      <c r="Y48" s="304" t="str">
        <f>IFERROR((LEFT(N48,1)+LEFT(P48,1)+LEFT(R48,1)+LEFT(T48,1)),"")</f>
        <v/>
      </c>
      <c r="Z48" s="305"/>
      <c r="AA48" s="304" t="str">
        <f>IFERROR(IF(LEFT(V48,1)="1",Y48*1,IF(LEFT(V48,1)="2",Y48*0.75,IF(LEFT(V48,1)="3",Y48*0.5,""))),"")</f>
        <v/>
      </c>
      <c r="AB48" s="127"/>
      <c r="AC48" s="202"/>
      <c r="AD48" s="152"/>
      <c r="AE48" s="153"/>
      <c r="AF48" s="144"/>
    </row>
    <row r="49" spans="2:32" s="145" customFormat="1" ht="6" customHeight="1" x14ac:dyDescent="0.25">
      <c r="B49" s="141"/>
      <c r="C49" s="128"/>
      <c r="D49" s="193"/>
      <c r="E49" s="194"/>
      <c r="F49" s="142"/>
      <c r="G49" s="142"/>
      <c r="H49" s="142"/>
      <c r="I49" s="142"/>
      <c r="J49" s="142"/>
      <c r="K49" s="142"/>
      <c r="L49" s="198"/>
      <c r="M49" s="199"/>
      <c r="N49" s="196"/>
      <c r="O49" s="199"/>
      <c r="P49" s="196"/>
      <c r="Q49" s="199"/>
      <c r="R49" s="196"/>
      <c r="S49" s="199"/>
      <c r="T49" s="196"/>
      <c r="U49" s="199"/>
      <c r="V49" s="196"/>
      <c r="W49" s="199"/>
      <c r="X49" s="207"/>
      <c r="Y49" s="306"/>
      <c r="Z49" s="306"/>
      <c r="AA49" s="308"/>
      <c r="AB49" s="127"/>
      <c r="AC49" s="202"/>
      <c r="AD49" s="154"/>
      <c r="AE49" s="153"/>
      <c r="AF49" s="144"/>
    </row>
    <row r="50" spans="2:32" s="145" customFormat="1" ht="39" customHeight="1" x14ac:dyDescent="0.25">
      <c r="B50" s="141"/>
      <c r="C50" s="128"/>
      <c r="D50" s="204" t="s">
        <v>611</v>
      </c>
      <c r="E50" s="194"/>
      <c r="F50" s="142"/>
      <c r="G50" s="195"/>
      <c r="H50" s="196"/>
      <c r="I50" s="195"/>
      <c r="J50" s="196"/>
      <c r="K50" s="197" t="s">
        <v>418</v>
      </c>
      <c r="L50" s="198"/>
      <c r="M50" s="199"/>
      <c r="N50" s="323" t="s">
        <v>418</v>
      </c>
      <c r="O50" s="199"/>
      <c r="P50" s="323" t="s">
        <v>418</v>
      </c>
      <c r="Q50" s="199"/>
      <c r="R50" s="323" t="s">
        <v>418</v>
      </c>
      <c r="S50" s="199"/>
      <c r="T50" s="323" t="s">
        <v>418</v>
      </c>
      <c r="U50" s="199"/>
      <c r="V50" s="323" t="s">
        <v>418</v>
      </c>
      <c r="W50" s="199"/>
      <c r="X50" s="207"/>
      <c r="Y50" s="304" t="str">
        <f>IFERROR((LEFT(N50,1)+LEFT(P50,1)+LEFT(R50,1)+LEFT(T50,1)),"")</f>
        <v/>
      </c>
      <c r="Z50" s="305"/>
      <c r="AA50" s="304" t="str">
        <f>IFERROR(IF(LEFT(V50,1)="1",Y50*1,IF(LEFT(V50,1)="2",Y50*0.75,IF(LEFT(V50,1)="3",Y50*0.5,""))),"")</f>
        <v/>
      </c>
      <c r="AB50" s="127"/>
      <c r="AC50" s="202"/>
      <c r="AD50" s="152"/>
      <c r="AE50" s="153"/>
      <c r="AF50" s="144"/>
    </row>
    <row r="51" spans="2:32" s="145" customFormat="1" ht="6" customHeight="1" x14ac:dyDescent="0.25">
      <c r="B51" s="141"/>
      <c r="C51" s="128"/>
      <c r="D51" s="193"/>
      <c r="E51" s="194"/>
      <c r="F51" s="142"/>
      <c r="G51" s="196"/>
      <c r="H51" s="196"/>
      <c r="I51" s="196"/>
      <c r="J51" s="196"/>
      <c r="K51" s="203"/>
      <c r="L51" s="198"/>
      <c r="M51" s="199"/>
      <c r="N51" s="196"/>
      <c r="O51" s="199"/>
      <c r="P51" s="196"/>
      <c r="Q51" s="199"/>
      <c r="R51" s="196"/>
      <c r="S51" s="199"/>
      <c r="T51" s="196"/>
      <c r="U51" s="199"/>
      <c r="V51" s="196"/>
      <c r="W51" s="199"/>
      <c r="X51" s="207"/>
      <c r="Y51" s="306"/>
      <c r="Z51" s="306"/>
      <c r="AA51" s="307"/>
      <c r="AB51" s="127"/>
      <c r="AC51" s="202"/>
      <c r="AD51" s="154"/>
      <c r="AE51" s="153"/>
      <c r="AF51" s="144"/>
    </row>
    <row r="52" spans="2:32" s="145" customFormat="1" ht="39" customHeight="1" x14ac:dyDescent="0.25">
      <c r="B52" s="141"/>
      <c r="C52" s="128"/>
      <c r="D52" s="204" t="s">
        <v>612</v>
      </c>
      <c r="E52" s="194"/>
      <c r="F52" s="142"/>
      <c r="G52" s="195"/>
      <c r="H52" s="196"/>
      <c r="I52" s="195"/>
      <c r="J52" s="196"/>
      <c r="K52" s="197" t="s">
        <v>418</v>
      </c>
      <c r="L52" s="198"/>
      <c r="M52" s="199"/>
      <c r="N52" s="323" t="s">
        <v>418</v>
      </c>
      <c r="O52" s="199"/>
      <c r="P52" s="323" t="s">
        <v>418</v>
      </c>
      <c r="Q52" s="199"/>
      <c r="R52" s="323" t="s">
        <v>418</v>
      </c>
      <c r="S52" s="199"/>
      <c r="T52" s="323" t="s">
        <v>418</v>
      </c>
      <c r="U52" s="199"/>
      <c r="V52" s="323" t="s">
        <v>418</v>
      </c>
      <c r="W52" s="199"/>
      <c r="X52" s="207"/>
      <c r="Y52" s="304" t="str">
        <f>IFERROR((LEFT(N52,1)+LEFT(P52,1)+LEFT(R52,1)+LEFT(T52,1)),"")</f>
        <v/>
      </c>
      <c r="Z52" s="305"/>
      <c r="AA52" s="304" t="str">
        <f>IFERROR(IF(LEFT(V52,1)="1",Y52*1,IF(LEFT(V52,1)="2",Y52*0.75,IF(LEFT(V52,1)="3",Y52*0.5,""))),"")</f>
        <v/>
      </c>
      <c r="AB52" s="127"/>
      <c r="AC52" s="202"/>
      <c r="AD52" s="152"/>
      <c r="AE52" s="153"/>
      <c r="AF52" s="144"/>
    </row>
    <row r="53" spans="2:32" s="145" customFormat="1" ht="6" customHeight="1" x14ac:dyDescent="0.25">
      <c r="B53" s="141"/>
      <c r="C53" s="128"/>
      <c r="D53" s="193"/>
      <c r="E53" s="194"/>
      <c r="F53" s="142"/>
      <c r="G53" s="196"/>
      <c r="H53" s="196"/>
      <c r="I53" s="196"/>
      <c r="J53" s="196"/>
      <c r="K53" s="203"/>
      <c r="L53" s="198"/>
      <c r="M53" s="199"/>
      <c r="N53" s="196"/>
      <c r="O53" s="199"/>
      <c r="P53" s="196"/>
      <c r="Q53" s="199"/>
      <c r="R53" s="196"/>
      <c r="S53" s="199"/>
      <c r="T53" s="196"/>
      <c r="U53" s="199"/>
      <c r="V53" s="196"/>
      <c r="W53" s="199"/>
      <c r="X53" s="207"/>
      <c r="Y53" s="306"/>
      <c r="Z53" s="306"/>
      <c r="AA53" s="307"/>
      <c r="AB53" s="127"/>
      <c r="AC53" s="202"/>
      <c r="AD53" s="154" t="s">
        <v>338</v>
      </c>
      <c r="AE53" s="153"/>
      <c r="AF53" s="144"/>
    </row>
    <row r="54" spans="2:32" s="145" customFormat="1" ht="39" customHeight="1" x14ac:dyDescent="0.25">
      <c r="B54" s="141"/>
      <c r="C54" s="128"/>
      <c r="D54" s="204" t="s">
        <v>492</v>
      </c>
      <c r="E54" s="194"/>
      <c r="F54" s="142"/>
      <c r="G54" s="195"/>
      <c r="H54" s="196"/>
      <c r="I54" s="195"/>
      <c r="J54" s="196"/>
      <c r="K54" s="197" t="s">
        <v>418</v>
      </c>
      <c r="L54" s="198"/>
      <c r="M54" s="199"/>
      <c r="N54" s="323" t="s">
        <v>418</v>
      </c>
      <c r="O54" s="199"/>
      <c r="P54" s="323" t="s">
        <v>418</v>
      </c>
      <c r="Q54" s="199"/>
      <c r="R54" s="323" t="s">
        <v>418</v>
      </c>
      <c r="S54" s="199"/>
      <c r="T54" s="323" t="s">
        <v>418</v>
      </c>
      <c r="U54" s="199"/>
      <c r="V54" s="323" t="s">
        <v>418</v>
      </c>
      <c r="W54" s="199"/>
      <c r="X54" s="207"/>
      <c r="Y54" s="304" t="str">
        <f>IFERROR((LEFT(N54,1)+LEFT(P54,1)+LEFT(R54,1)+LEFT(T54,1)),"")</f>
        <v/>
      </c>
      <c r="Z54" s="305"/>
      <c r="AA54" s="304" t="str">
        <f>IFERROR(IF(LEFT(V54,1)="1",Y54*1,IF(LEFT(V54,1)="2",Y54*0.75,IF(LEFT(V54,1)="3",Y54*0.5,""))),"")</f>
        <v/>
      </c>
      <c r="AB54" s="127"/>
      <c r="AC54" s="202"/>
      <c r="AD54" s="152"/>
      <c r="AE54" s="153"/>
      <c r="AF54" s="144"/>
    </row>
    <row r="55" spans="2:32" s="145" customFormat="1" ht="6" customHeight="1" x14ac:dyDescent="0.25">
      <c r="B55" s="141"/>
      <c r="C55" s="128"/>
      <c r="D55" s="193"/>
      <c r="E55" s="194"/>
      <c r="F55" s="142"/>
      <c r="G55" s="142"/>
      <c r="H55" s="142"/>
      <c r="I55" s="142"/>
      <c r="J55" s="142"/>
      <c r="K55" s="142"/>
      <c r="L55" s="198"/>
      <c r="M55" s="199"/>
      <c r="N55" s="142"/>
      <c r="O55" s="142"/>
      <c r="P55" s="142"/>
      <c r="Q55" s="142"/>
      <c r="R55" s="142"/>
      <c r="S55" s="142"/>
      <c r="T55" s="142"/>
      <c r="U55" s="142"/>
      <c r="V55" s="142"/>
      <c r="W55" s="142"/>
      <c r="X55" s="207"/>
      <c r="Y55" s="306"/>
      <c r="Z55" s="306"/>
      <c r="AA55" s="308"/>
      <c r="AB55" s="127"/>
      <c r="AC55" s="202"/>
      <c r="AD55" s="154"/>
      <c r="AE55" s="153"/>
      <c r="AF55" s="144"/>
    </row>
    <row r="56" spans="2:32" s="145" customFormat="1" ht="39" customHeight="1" x14ac:dyDescent="0.25">
      <c r="B56" s="141"/>
      <c r="C56" s="128"/>
      <c r="D56" s="204" t="s">
        <v>27</v>
      </c>
      <c r="E56" s="194"/>
      <c r="F56" s="142"/>
      <c r="G56" s="195"/>
      <c r="H56" s="196"/>
      <c r="I56" s="195"/>
      <c r="J56" s="196"/>
      <c r="K56" s="197" t="s">
        <v>418</v>
      </c>
      <c r="L56" s="198"/>
      <c r="M56" s="199"/>
      <c r="N56" s="323" t="s">
        <v>418</v>
      </c>
      <c r="O56" s="199"/>
      <c r="P56" s="323" t="s">
        <v>418</v>
      </c>
      <c r="Q56" s="199"/>
      <c r="R56" s="323" t="s">
        <v>418</v>
      </c>
      <c r="S56" s="199"/>
      <c r="T56" s="323" t="s">
        <v>418</v>
      </c>
      <c r="U56" s="199"/>
      <c r="V56" s="323" t="s">
        <v>418</v>
      </c>
      <c r="W56" s="199"/>
      <c r="X56" s="207"/>
      <c r="Y56" s="304" t="str">
        <f>IFERROR((LEFT(N56,1)+LEFT(P56,1)+LEFT(R56,1)+LEFT(T56,1)),"")</f>
        <v/>
      </c>
      <c r="Z56" s="305"/>
      <c r="AA56" s="304" t="str">
        <f>IFERROR(IF(LEFT(V56,1)="1",Y56*1,IF(LEFT(V56,1)="2",Y56*0.75,IF(LEFT(V56,1)="3",Y56*0.5,""))),"")</f>
        <v/>
      </c>
      <c r="AB56" s="127"/>
      <c r="AC56" s="202"/>
      <c r="AD56" s="152"/>
      <c r="AE56" s="153"/>
      <c r="AF56" s="144"/>
    </row>
    <row r="57" spans="2:32" s="145" customFormat="1" ht="6" customHeight="1" x14ac:dyDescent="0.25">
      <c r="B57" s="141"/>
      <c r="C57" s="128"/>
      <c r="D57" s="193"/>
      <c r="E57" s="194"/>
      <c r="F57" s="142"/>
      <c r="G57" s="196"/>
      <c r="H57" s="196"/>
      <c r="I57" s="196"/>
      <c r="J57" s="196"/>
      <c r="K57" s="203"/>
      <c r="L57" s="198"/>
      <c r="M57" s="199"/>
      <c r="N57" s="196"/>
      <c r="O57" s="199"/>
      <c r="P57" s="196"/>
      <c r="Q57" s="199"/>
      <c r="R57" s="196"/>
      <c r="S57" s="199"/>
      <c r="T57" s="196"/>
      <c r="U57" s="199"/>
      <c r="V57" s="196"/>
      <c r="W57" s="199"/>
      <c r="X57" s="207"/>
      <c r="Y57" s="306"/>
      <c r="Z57" s="306"/>
      <c r="AA57" s="307"/>
      <c r="AB57" s="127"/>
      <c r="AC57" s="202"/>
      <c r="AD57" s="154"/>
      <c r="AE57" s="153"/>
      <c r="AF57" s="144"/>
    </row>
    <row r="58" spans="2:32" s="145" customFormat="1" ht="27" customHeight="1" x14ac:dyDescent="0.25">
      <c r="B58" s="141"/>
      <c r="C58" s="128"/>
      <c r="D58" s="204" t="s">
        <v>28</v>
      </c>
      <c r="E58" s="194"/>
      <c r="F58" s="142"/>
      <c r="G58" s="195"/>
      <c r="H58" s="196"/>
      <c r="I58" s="195"/>
      <c r="J58" s="196"/>
      <c r="K58" s="197" t="s">
        <v>418</v>
      </c>
      <c r="L58" s="198"/>
      <c r="M58" s="199"/>
      <c r="N58" s="323" t="s">
        <v>418</v>
      </c>
      <c r="O58" s="199"/>
      <c r="P58" s="323" t="s">
        <v>418</v>
      </c>
      <c r="Q58" s="199"/>
      <c r="R58" s="323" t="s">
        <v>418</v>
      </c>
      <c r="S58" s="199"/>
      <c r="T58" s="323" t="s">
        <v>418</v>
      </c>
      <c r="U58" s="199"/>
      <c r="V58" s="323" t="s">
        <v>418</v>
      </c>
      <c r="W58" s="199"/>
      <c r="X58" s="207"/>
      <c r="Y58" s="304" t="str">
        <f>IFERROR((LEFT(N58,1)+LEFT(P58,1)+LEFT(R58,1)+LEFT(T58,1)),"")</f>
        <v/>
      </c>
      <c r="Z58" s="305"/>
      <c r="AA58" s="304" t="str">
        <f>IFERROR(IF(LEFT(V58,1)="1",Y58*1,IF(LEFT(V58,1)="2",Y58*0.75,IF(LEFT(V58,1)="3",Y58*0.5,""))),"")</f>
        <v/>
      </c>
      <c r="AB58" s="127"/>
      <c r="AC58" s="202"/>
      <c r="AD58" s="152"/>
      <c r="AE58" s="153"/>
      <c r="AF58" s="144"/>
    </row>
    <row r="59" spans="2:32" s="145" customFormat="1" ht="6" customHeight="1" x14ac:dyDescent="0.25">
      <c r="B59" s="141"/>
      <c r="C59" s="128"/>
      <c r="D59" s="193"/>
      <c r="E59" s="194"/>
      <c r="F59" s="142"/>
      <c r="G59" s="196"/>
      <c r="H59" s="196"/>
      <c r="I59" s="196"/>
      <c r="J59" s="196"/>
      <c r="K59" s="203"/>
      <c r="L59" s="198"/>
      <c r="M59" s="199"/>
      <c r="N59" s="196"/>
      <c r="O59" s="199"/>
      <c r="P59" s="196"/>
      <c r="Q59" s="199"/>
      <c r="R59" s="196"/>
      <c r="S59" s="199"/>
      <c r="T59" s="196"/>
      <c r="U59" s="199"/>
      <c r="V59" s="196"/>
      <c r="W59" s="199"/>
      <c r="X59" s="207"/>
      <c r="Y59" s="306"/>
      <c r="Z59" s="306"/>
      <c r="AA59" s="307"/>
      <c r="AB59" s="127"/>
      <c r="AC59" s="202"/>
      <c r="AD59" s="154"/>
      <c r="AE59" s="153"/>
      <c r="AF59" s="144"/>
    </row>
    <row r="60" spans="2:32" s="145" customFormat="1" ht="51" customHeight="1" x14ac:dyDescent="0.25">
      <c r="B60" s="141"/>
      <c r="C60" s="128"/>
      <c r="D60" s="204" t="s">
        <v>613</v>
      </c>
      <c r="E60" s="194"/>
      <c r="F60" s="142"/>
      <c r="G60" s="195"/>
      <c r="H60" s="196"/>
      <c r="I60" s="195"/>
      <c r="J60" s="196"/>
      <c r="K60" s="197" t="s">
        <v>418</v>
      </c>
      <c r="L60" s="198"/>
      <c r="M60" s="199"/>
      <c r="N60" s="323" t="s">
        <v>418</v>
      </c>
      <c r="O60" s="199"/>
      <c r="P60" s="323" t="s">
        <v>418</v>
      </c>
      <c r="Q60" s="199"/>
      <c r="R60" s="323" t="s">
        <v>418</v>
      </c>
      <c r="S60" s="199"/>
      <c r="T60" s="323" t="s">
        <v>418</v>
      </c>
      <c r="U60" s="199"/>
      <c r="V60" s="323" t="s">
        <v>418</v>
      </c>
      <c r="W60" s="199"/>
      <c r="X60" s="207"/>
      <c r="Y60" s="304" t="str">
        <f>IFERROR((LEFT(N60,1)+LEFT(P60,1)+LEFT(R60,1)+LEFT(T60,1)),"")</f>
        <v/>
      </c>
      <c r="Z60" s="305"/>
      <c r="AA60" s="304" t="str">
        <f>IFERROR(IF(LEFT(V60,1)="1",Y60*1,IF(LEFT(V60,1)="2",Y60*0.75,IF(LEFT(V60,1)="3",Y60*0.5,""))),"")</f>
        <v/>
      </c>
      <c r="AB60" s="127"/>
      <c r="AC60" s="202"/>
      <c r="AD60" s="152"/>
      <c r="AE60" s="153"/>
      <c r="AF60" s="144"/>
    </row>
    <row r="61" spans="2:32" s="145" customFormat="1" ht="6" customHeight="1" x14ac:dyDescent="0.25">
      <c r="B61" s="141"/>
      <c r="C61" s="128"/>
      <c r="D61" s="193"/>
      <c r="E61" s="194"/>
      <c r="F61" s="142"/>
      <c r="G61" s="142"/>
      <c r="H61" s="142"/>
      <c r="I61" s="142"/>
      <c r="J61" s="142"/>
      <c r="K61" s="142"/>
      <c r="L61" s="198"/>
      <c r="M61" s="199"/>
      <c r="N61" s="196"/>
      <c r="O61" s="199"/>
      <c r="P61" s="196"/>
      <c r="Q61" s="199"/>
      <c r="R61" s="196"/>
      <c r="S61" s="199"/>
      <c r="T61" s="196"/>
      <c r="U61" s="199"/>
      <c r="V61" s="196"/>
      <c r="W61" s="199"/>
      <c r="X61" s="207"/>
      <c r="Y61" s="306"/>
      <c r="Z61" s="306"/>
      <c r="AA61" s="308"/>
      <c r="AB61" s="127"/>
      <c r="AC61" s="202"/>
      <c r="AD61" s="154"/>
      <c r="AE61" s="153"/>
      <c r="AF61" s="144"/>
    </row>
    <row r="62" spans="2:32" s="145" customFormat="1" ht="27" customHeight="1" x14ac:dyDescent="0.25">
      <c r="B62" s="141"/>
      <c r="C62" s="128"/>
      <c r="D62" s="204" t="s">
        <v>29</v>
      </c>
      <c r="E62" s="194"/>
      <c r="F62" s="142"/>
      <c r="G62" s="195"/>
      <c r="H62" s="196"/>
      <c r="I62" s="195"/>
      <c r="J62" s="196"/>
      <c r="K62" s="197" t="s">
        <v>418</v>
      </c>
      <c r="L62" s="198"/>
      <c r="M62" s="199"/>
      <c r="N62" s="323" t="s">
        <v>418</v>
      </c>
      <c r="O62" s="199"/>
      <c r="P62" s="323" t="s">
        <v>418</v>
      </c>
      <c r="Q62" s="199"/>
      <c r="R62" s="323" t="s">
        <v>418</v>
      </c>
      <c r="S62" s="199"/>
      <c r="T62" s="323" t="s">
        <v>418</v>
      </c>
      <c r="U62" s="199"/>
      <c r="V62" s="323" t="s">
        <v>418</v>
      </c>
      <c r="W62" s="199"/>
      <c r="X62" s="207"/>
      <c r="Y62" s="304" t="str">
        <f>IFERROR((LEFT(N62,1)+LEFT(P62,1)+LEFT(R62,1)+LEFT(T62,1)),"")</f>
        <v/>
      </c>
      <c r="Z62" s="305"/>
      <c r="AA62" s="304" t="str">
        <f>IFERROR(IF(LEFT(V62,1)="1",Y62*1,IF(LEFT(V62,1)="2",Y62*0.75,IF(LEFT(V62,1)="3",Y62*0.5,""))),"")</f>
        <v/>
      </c>
      <c r="AB62" s="127"/>
      <c r="AC62" s="202"/>
      <c r="AD62" s="152"/>
      <c r="AE62" s="153"/>
      <c r="AF62" s="144"/>
    </row>
    <row r="63" spans="2:32" s="145" customFormat="1" ht="6" customHeight="1" x14ac:dyDescent="0.25">
      <c r="B63" s="141"/>
      <c r="C63" s="128"/>
      <c r="D63" s="193"/>
      <c r="E63" s="194"/>
      <c r="F63" s="142"/>
      <c r="G63" s="196"/>
      <c r="H63" s="196"/>
      <c r="I63" s="196"/>
      <c r="J63" s="196"/>
      <c r="K63" s="203"/>
      <c r="L63" s="198"/>
      <c r="M63" s="199"/>
      <c r="N63" s="196"/>
      <c r="O63" s="199"/>
      <c r="P63" s="196"/>
      <c r="Q63" s="199"/>
      <c r="R63" s="196"/>
      <c r="S63" s="199"/>
      <c r="T63" s="196"/>
      <c r="U63" s="199"/>
      <c r="V63" s="196"/>
      <c r="W63" s="199"/>
      <c r="X63" s="207"/>
      <c r="Y63" s="306"/>
      <c r="Z63" s="306"/>
      <c r="AA63" s="307"/>
      <c r="AB63" s="127"/>
      <c r="AC63" s="202"/>
      <c r="AD63" s="154" t="s">
        <v>338</v>
      </c>
      <c r="AE63" s="153"/>
      <c r="AF63" s="144"/>
    </row>
    <row r="64" spans="2:32" s="145" customFormat="1" ht="39" customHeight="1" x14ac:dyDescent="0.25">
      <c r="B64" s="141"/>
      <c r="C64" s="128"/>
      <c r="D64" s="204" t="s">
        <v>416</v>
      </c>
      <c r="E64" s="194"/>
      <c r="F64" s="142"/>
      <c r="G64" s="195"/>
      <c r="H64" s="196"/>
      <c r="I64" s="195"/>
      <c r="J64" s="196"/>
      <c r="K64" s="197" t="s">
        <v>418</v>
      </c>
      <c r="L64" s="198"/>
      <c r="M64" s="199"/>
      <c r="N64" s="323" t="s">
        <v>418</v>
      </c>
      <c r="O64" s="199"/>
      <c r="P64" s="323" t="s">
        <v>418</v>
      </c>
      <c r="Q64" s="199"/>
      <c r="R64" s="323" t="s">
        <v>418</v>
      </c>
      <c r="S64" s="199"/>
      <c r="T64" s="323" t="s">
        <v>418</v>
      </c>
      <c r="U64" s="199"/>
      <c r="V64" s="323" t="s">
        <v>418</v>
      </c>
      <c r="W64" s="199"/>
      <c r="X64" s="207"/>
      <c r="Y64" s="304" t="str">
        <f>IFERROR((LEFT(N64,1)+LEFT(P64,1)+LEFT(R64,1)+LEFT(T64,1)),"")</f>
        <v/>
      </c>
      <c r="Z64" s="305"/>
      <c r="AA64" s="304" t="str">
        <f>IFERROR(IF(LEFT(V64,1)="1",Y64*1,IF(LEFT(V64,1)="2",Y64*0.75,IF(LEFT(V64,1)="3",Y64*0.5,""))),"")</f>
        <v/>
      </c>
      <c r="AB64" s="127"/>
      <c r="AC64" s="202"/>
      <c r="AD64" s="152"/>
      <c r="AE64" s="153"/>
      <c r="AF64" s="144"/>
    </row>
    <row r="65" spans="2:32" s="145" customFormat="1" ht="6" customHeight="1" x14ac:dyDescent="0.25">
      <c r="B65" s="141"/>
      <c r="C65" s="128"/>
      <c r="D65" s="193"/>
      <c r="E65" s="194"/>
      <c r="F65" s="142"/>
      <c r="G65" s="196"/>
      <c r="H65" s="196"/>
      <c r="I65" s="196"/>
      <c r="J65" s="196"/>
      <c r="K65" s="203"/>
      <c r="L65" s="198"/>
      <c r="M65" s="199"/>
      <c r="N65" s="196"/>
      <c r="O65" s="199"/>
      <c r="P65" s="196"/>
      <c r="Q65" s="199"/>
      <c r="R65" s="196"/>
      <c r="S65" s="199"/>
      <c r="T65" s="196"/>
      <c r="U65" s="199"/>
      <c r="V65" s="196"/>
      <c r="W65" s="199"/>
      <c r="X65" s="207"/>
      <c r="Y65" s="306"/>
      <c r="Z65" s="306"/>
      <c r="AA65" s="307"/>
      <c r="AB65" s="127"/>
      <c r="AC65" s="202"/>
      <c r="AD65" s="154" t="s">
        <v>338</v>
      </c>
      <c r="AE65" s="153"/>
      <c r="AF65" s="144"/>
    </row>
    <row r="66" spans="2:32" s="145" customFormat="1" ht="39" customHeight="1" x14ac:dyDescent="0.25">
      <c r="B66" s="141"/>
      <c r="C66" s="128"/>
      <c r="D66" s="204" t="s">
        <v>704</v>
      </c>
      <c r="E66" s="194"/>
      <c r="F66" s="142"/>
      <c r="G66" s="195"/>
      <c r="H66" s="196"/>
      <c r="I66" s="195"/>
      <c r="J66" s="196"/>
      <c r="K66" s="197" t="s">
        <v>418</v>
      </c>
      <c r="L66" s="198"/>
      <c r="M66" s="199"/>
      <c r="N66" s="323" t="s">
        <v>418</v>
      </c>
      <c r="O66" s="199"/>
      <c r="P66" s="323" t="s">
        <v>418</v>
      </c>
      <c r="Q66" s="199"/>
      <c r="R66" s="323" t="s">
        <v>418</v>
      </c>
      <c r="S66" s="199"/>
      <c r="T66" s="323" t="s">
        <v>418</v>
      </c>
      <c r="U66" s="199"/>
      <c r="V66" s="323" t="s">
        <v>418</v>
      </c>
      <c r="W66" s="199"/>
      <c r="X66" s="207"/>
      <c r="Y66" s="304" t="str">
        <f>IFERROR((LEFT(N66,1)+LEFT(P66,1)+LEFT(R66,1)+LEFT(T66,1)),"")</f>
        <v/>
      </c>
      <c r="Z66" s="305"/>
      <c r="AA66" s="304" t="str">
        <f>IFERROR(IF(LEFT(V66,1)="1",Y66*1,IF(LEFT(V66,1)="2",Y66*0.75,IF(LEFT(V66,1)="3",Y66*0.5,""))),"")</f>
        <v/>
      </c>
      <c r="AB66" s="127"/>
      <c r="AC66" s="202"/>
      <c r="AD66" s="152"/>
      <c r="AE66" s="153"/>
      <c r="AF66" s="144"/>
    </row>
    <row r="67" spans="2:32" s="145" customFormat="1" ht="6" customHeight="1" x14ac:dyDescent="0.25">
      <c r="B67" s="141"/>
      <c r="C67" s="128"/>
      <c r="D67" s="193"/>
      <c r="E67" s="194"/>
      <c r="F67" s="142"/>
      <c r="G67" s="196"/>
      <c r="H67" s="196"/>
      <c r="I67" s="196"/>
      <c r="J67" s="196"/>
      <c r="K67" s="203"/>
      <c r="L67" s="198"/>
      <c r="M67" s="199"/>
      <c r="N67" s="196"/>
      <c r="O67" s="199"/>
      <c r="P67" s="196"/>
      <c r="Q67" s="199"/>
      <c r="R67" s="196"/>
      <c r="S67" s="199"/>
      <c r="T67" s="196"/>
      <c r="U67" s="199"/>
      <c r="V67" s="196"/>
      <c r="W67" s="199"/>
      <c r="X67" s="207"/>
      <c r="Y67" s="306"/>
      <c r="Z67" s="306"/>
      <c r="AA67" s="307"/>
      <c r="AB67" s="127"/>
      <c r="AC67" s="202"/>
      <c r="AD67" s="154" t="s">
        <v>338</v>
      </c>
      <c r="AE67" s="153"/>
      <c r="AF67" s="144"/>
    </row>
    <row r="68" spans="2:32" s="145" customFormat="1" ht="39" customHeight="1" x14ac:dyDescent="0.25">
      <c r="B68" s="141"/>
      <c r="C68" s="128"/>
      <c r="D68" s="204" t="s">
        <v>705</v>
      </c>
      <c r="E68" s="194"/>
      <c r="F68" s="142"/>
      <c r="G68" s="195"/>
      <c r="H68" s="196"/>
      <c r="I68" s="195"/>
      <c r="J68" s="196"/>
      <c r="K68" s="197" t="s">
        <v>418</v>
      </c>
      <c r="L68" s="198"/>
      <c r="M68" s="199"/>
      <c r="N68" s="323" t="s">
        <v>418</v>
      </c>
      <c r="O68" s="199"/>
      <c r="P68" s="323" t="s">
        <v>418</v>
      </c>
      <c r="Q68" s="199"/>
      <c r="R68" s="323" t="s">
        <v>418</v>
      </c>
      <c r="S68" s="199"/>
      <c r="T68" s="323" t="s">
        <v>418</v>
      </c>
      <c r="U68" s="199"/>
      <c r="V68" s="323" t="s">
        <v>418</v>
      </c>
      <c r="W68" s="199"/>
      <c r="X68" s="207"/>
      <c r="Y68" s="304" t="str">
        <f>IFERROR((LEFT(N68,1)+LEFT(P68,1)+LEFT(R68,1)+LEFT(T68,1)),"")</f>
        <v/>
      </c>
      <c r="Z68" s="305"/>
      <c r="AA68" s="304" t="str">
        <f>IFERROR(IF(LEFT(V68,1)="1",Y68*1,IF(LEFT(V68,1)="2",Y68*0.75,IF(LEFT(V68,1)="3",Y68*0.5,""))),"")</f>
        <v/>
      </c>
      <c r="AB68" s="127"/>
      <c r="AC68" s="202"/>
      <c r="AD68" s="152"/>
      <c r="AE68" s="153"/>
      <c r="AF68" s="144"/>
    </row>
    <row r="69" spans="2:32" s="145" customFormat="1" ht="6" customHeight="1" x14ac:dyDescent="0.25">
      <c r="B69" s="141"/>
      <c r="C69" s="128"/>
      <c r="D69" s="193"/>
      <c r="E69" s="194"/>
      <c r="F69" s="142"/>
      <c r="G69" s="196"/>
      <c r="H69" s="196"/>
      <c r="I69" s="196"/>
      <c r="J69" s="196"/>
      <c r="K69" s="203"/>
      <c r="L69" s="198"/>
      <c r="M69" s="199"/>
      <c r="N69" s="196"/>
      <c r="O69" s="199"/>
      <c r="P69" s="196"/>
      <c r="Q69" s="199"/>
      <c r="R69" s="196"/>
      <c r="S69" s="199"/>
      <c r="T69" s="196"/>
      <c r="U69" s="199"/>
      <c r="V69" s="196"/>
      <c r="W69" s="199"/>
      <c r="X69" s="207"/>
      <c r="Y69" s="306"/>
      <c r="Z69" s="306"/>
      <c r="AA69" s="307"/>
      <c r="AB69" s="127"/>
      <c r="AC69" s="202"/>
      <c r="AD69" s="154" t="s">
        <v>338</v>
      </c>
      <c r="AE69" s="153"/>
      <c r="AF69" s="144"/>
    </row>
    <row r="70" spans="2:32" s="145" customFormat="1" ht="39" customHeight="1" x14ac:dyDescent="0.25">
      <c r="B70" s="141"/>
      <c r="C70" s="128"/>
      <c r="D70" s="204" t="s">
        <v>494</v>
      </c>
      <c r="E70" s="194"/>
      <c r="F70" s="142"/>
      <c r="G70" s="195"/>
      <c r="H70" s="196"/>
      <c r="I70" s="195"/>
      <c r="J70" s="196"/>
      <c r="K70" s="197" t="s">
        <v>418</v>
      </c>
      <c r="L70" s="198"/>
      <c r="M70" s="199"/>
      <c r="N70" s="323" t="s">
        <v>418</v>
      </c>
      <c r="O70" s="199"/>
      <c r="P70" s="323" t="s">
        <v>418</v>
      </c>
      <c r="Q70" s="199"/>
      <c r="R70" s="323" t="s">
        <v>418</v>
      </c>
      <c r="S70" s="199"/>
      <c r="T70" s="323" t="s">
        <v>418</v>
      </c>
      <c r="U70" s="199"/>
      <c r="V70" s="323" t="s">
        <v>418</v>
      </c>
      <c r="W70" s="199"/>
      <c r="X70" s="207"/>
      <c r="Y70" s="304" t="str">
        <f>IFERROR((LEFT(N70,1)+LEFT(P70,1)+LEFT(R70,1)+LEFT(T70,1)),"")</f>
        <v/>
      </c>
      <c r="Z70" s="305"/>
      <c r="AA70" s="304" t="str">
        <f>IFERROR(IF(LEFT(V70,1)="1",Y70*1,IF(LEFT(V70,1)="2",Y70*0.75,IF(LEFT(V70,1)="3",Y70*0.5,""))),"")</f>
        <v/>
      </c>
      <c r="AB70" s="127"/>
      <c r="AC70" s="202"/>
      <c r="AD70" s="152"/>
      <c r="AE70" s="153"/>
      <c r="AF70" s="144"/>
    </row>
    <row r="71" spans="2:32" s="145" customFormat="1" ht="6" customHeight="1" x14ac:dyDescent="0.25">
      <c r="B71" s="141"/>
      <c r="C71" s="128"/>
      <c r="D71" s="193"/>
      <c r="E71" s="194"/>
      <c r="F71" s="142"/>
      <c r="G71" s="196"/>
      <c r="H71" s="196"/>
      <c r="I71" s="196"/>
      <c r="J71" s="196"/>
      <c r="K71" s="203"/>
      <c r="L71" s="198"/>
      <c r="M71" s="199"/>
      <c r="N71" s="196"/>
      <c r="O71" s="199"/>
      <c r="P71" s="196"/>
      <c r="Q71" s="199"/>
      <c r="R71" s="196"/>
      <c r="S71" s="199"/>
      <c r="T71" s="196"/>
      <c r="U71" s="199"/>
      <c r="V71" s="196"/>
      <c r="W71" s="199"/>
      <c r="X71" s="207"/>
      <c r="Y71" s="306"/>
      <c r="Z71" s="306"/>
      <c r="AA71" s="307"/>
      <c r="AB71" s="127"/>
      <c r="AC71" s="202"/>
      <c r="AD71" s="154"/>
      <c r="AE71" s="153"/>
      <c r="AF71" s="144"/>
    </row>
    <row r="72" spans="2:32" s="145" customFormat="1" ht="27" customHeight="1" x14ac:dyDescent="0.25">
      <c r="B72" s="141"/>
      <c r="C72" s="128"/>
      <c r="D72" s="204" t="s">
        <v>1046</v>
      </c>
      <c r="E72" s="194"/>
      <c r="F72" s="142"/>
      <c r="G72" s="195"/>
      <c r="H72" s="196"/>
      <c r="I72" s="195"/>
      <c r="J72" s="196"/>
      <c r="K72" s="197" t="s">
        <v>418</v>
      </c>
      <c r="L72" s="198"/>
      <c r="M72" s="199"/>
      <c r="N72" s="323" t="s">
        <v>418</v>
      </c>
      <c r="O72" s="199"/>
      <c r="P72" s="323" t="s">
        <v>418</v>
      </c>
      <c r="Q72" s="199"/>
      <c r="R72" s="323" t="s">
        <v>418</v>
      </c>
      <c r="S72" s="199"/>
      <c r="T72" s="323" t="s">
        <v>418</v>
      </c>
      <c r="U72" s="199"/>
      <c r="V72" s="323" t="s">
        <v>418</v>
      </c>
      <c r="W72" s="199"/>
      <c r="X72" s="207"/>
      <c r="Y72" s="304" t="str">
        <f>IFERROR((LEFT(N72,1)+LEFT(P72,1)+LEFT(R72,1)+LEFT(T72,1)),"")</f>
        <v/>
      </c>
      <c r="Z72" s="305"/>
      <c r="AA72" s="304" t="str">
        <f>IFERROR(IF(LEFT(V72,1)="1",Y72*1,IF(LEFT(V72,1)="2",Y72*0.75,IF(LEFT(V72,1)="3",Y72*0.5,""))),"")</f>
        <v/>
      </c>
      <c r="AB72" s="127"/>
      <c r="AC72" s="202"/>
      <c r="AD72" s="152"/>
      <c r="AE72" s="153"/>
      <c r="AF72" s="144"/>
    </row>
    <row r="73" spans="2:32" s="145" customFormat="1" ht="6" customHeight="1" x14ac:dyDescent="0.25">
      <c r="B73" s="141"/>
      <c r="C73" s="128"/>
      <c r="D73" s="193"/>
      <c r="E73" s="194"/>
      <c r="F73" s="142"/>
      <c r="G73" s="196"/>
      <c r="H73" s="196"/>
      <c r="I73" s="196"/>
      <c r="J73" s="196"/>
      <c r="K73" s="203"/>
      <c r="L73" s="198"/>
      <c r="M73" s="199"/>
      <c r="N73" s="196"/>
      <c r="O73" s="199"/>
      <c r="P73" s="196"/>
      <c r="Q73" s="199"/>
      <c r="R73" s="196"/>
      <c r="S73" s="199"/>
      <c r="T73" s="196"/>
      <c r="U73" s="199"/>
      <c r="V73" s="196"/>
      <c r="W73" s="199"/>
      <c r="X73" s="207"/>
      <c r="Y73" s="306"/>
      <c r="Z73" s="306"/>
      <c r="AA73" s="307"/>
      <c r="AB73" s="127"/>
      <c r="AC73" s="202"/>
      <c r="AD73" s="154"/>
      <c r="AE73" s="153"/>
      <c r="AF73" s="144"/>
    </row>
    <row r="74" spans="2:32" s="145" customFormat="1" ht="27" customHeight="1" x14ac:dyDescent="0.25">
      <c r="B74" s="141"/>
      <c r="C74" s="128"/>
      <c r="D74" s="204" t="s">
        <v>30</v>
      </c>
      <c r="E74" s="194"/>
      <c r="F74" s="142"/>
      <c r="G74" s="195"/>
      <c r="H74" s="196"/>
      <c r="I74" s="195"/>
      <c r="J74" s="196"/>
      <c r="K74" s="197" t="s">
        <v>418</v>
      </c>
      <c r="L74" s="198"/>
      <c r="M74" s="199"/>
      <c r="N74" s="323" t="s">
        <v>418</v>
      </c>
      <c r="O74" s="199"/>
      <c r="P74" s="323" t="s">
        <v>418</v>
      </c>
      <c r="Q74" s="199"/>
      <c r="R74" s="323" t="s">
        <v>418</v>
      </c>
      <c r="S74" s="199"/>
      <c r="T74" s="323" t="s">
        <v>418</v>
      </c>
      <c r="U74" s="199"/>
      <c r="V74" s="323" t="s">
        <v>418</v>
      </c>
      <c r="W74" s="199"/>
      <c r="X74" s="207"/>
      <c r="Y74" s="304" t="str">
        <f>IFERROR((LEFT(N74,1)+LEFT(P74,1)+LEFT(R74,1)+LEFT(T74,1)),"")</f>
        <v/>
      </c>
      <c r="Z74" s="305"/>
      <c r="AA74" s="304" t="str">
        <f>IFERROR(IF(LEFT(V74,1)="1",Y74*1,IF(LEFT(V74,1)="2",Y74*0.75,IF(LEFT(V74,1)="3",Y74*0.5,""))),"")</f>
        <v/>
      </c>
      <c r="AB74" s="127"/>
      <c r="AC74" s="202"/>
      <c r="AD74" s="152"/>
      <c r="AE74" s="153"/>
      <c r="AF74" s="144"/>
    </row>
    <row r="75" spans="2:32" s="145" customFormat="1" ht="6" customHeight="1" x14ac:dyDescent="0.25">
      <c r="B75" s="141"/>
      <c r="C75" s="128"/>
      <c r="D75" s="193"/>
      <c r="E75" s="194"/>
      <c r="F75" s="142"/>
      <c r="G75" s="142"/>
      <c r="H75" s="142"/>
      <c r="I75" s="142"/>
      <c r="J75" s="142"/>
      <c r="K75" s="142"/>
      <c r="L75" s="198"/>
      <c r="M75" s="199"/>
      <c r="N75" s="196"/>
      <c r="O75" s="199"/>
      <c r="P75" s="196"/>
      <c r="Q75" s="199"/>
      <c r="R75" s="196"/>
      <c r="S75" s="199"/>
      <c r="T75" s="196"/>
      <c r="U75" s="199"/>
      <c r="V75" s="196"/>
      <c r="W75" s="199"/>
      <c r="X75" s="207"/>
      <c r="Y75" s="306"/>
      <c r="Z75" s="306"/>
      <c r="AA75" s="308"/>
      <c r="AB75" s="127"/>
      <c r="AC75" s="202"/>
      <c r="AD75" s="154"/>
      <c r="AE75" s="153"/>
      <c r="AF75" s="144"/>
    </row>
    <row r="76" spans="2:32" s="145" customFormat="1" ht="27" customHeight="1" x14ac:dyDescent="0.25">
      <c r="B76" s="141"/>
      <c r="C76" s="128"/>
      <c r="D76" s="204" t="s">
        <v>31</v>
      </c>
      <c r="E76" s="194"/>
      <c r="F76" s="142"/>
      <c r="G76" s="195"/>
      <c r="H76" s="196"/>
      <c r="I76" s="195"/>
      <c r="J76" s="196"/>
      <c r="K76" s="197" t="s">
        <v>418</v>
      </c>
      <c r="L76" s="198"/>
      <c r="M76" s="199"/>
      <c r="N76" s="323" t="s">
        <v>418</v>
      </c>
      <c r="O76" s="199"/>
      <c r="P76" s="323" t="s">
        <v>418</v>
      </c>
      <c r="Q76" s="199"/>
      <c r="R76" s="323" t="s">
        <v>418</v>
      </c>
      <c r="S76" s="199"/>
      <c r="T76" s="323" t="s">
        <v>418</v>
      </c>
      <c r="U76" s="199"/>
      <c r="V76" s="323" t="s">
        <v>418</v>
      </c>
      <c r="W76" s="199"/>
      <c r="X76" s="207"/>
      <c r="Y76" s="304" t="str">
        <f>IFERROR((LEFT(N76,1)+LEFT(P76,1)+LEFT(R76,1)+LEFT(T76,1)),"")</f>
        <v/>
      </c>
      <c r="Z76" s="305"/>
      <c r="AA76" s="304" t="str">
        <f>IFERROR(IF(LEFT(V76,1)="1",Y76*1,IF(LEFT(V76,1)="2",Y76*0.75,IF(LEFT(V76,1)="3",Y76*0.5,""))),"")</f>
        <v/>
      </c>
      <c r="AB76" s="127"/>
      <c r="AC76" s="202"/>
      <c r="AD76" s="152"/>
      <c r="AE76" s="153"/>
      <c r="AF76" s="144"/>
    </row>
    <row r="77" spans="2:32" s="145" customFormat="1" ht="6" customHeight="1" x14ac:dyDescent="0.25">
      <c r="B77" s="141"/>
      <c r="C77" s="128"/>
      <c r="D77" s="193"/>
      <c r="E77" s="194"/>
      <c r="F77" s="142"/>
      <c r="G77" s="142"/>
      <c r="H77" s="142"/>
      <c r="I77" s="142"/>
      <c r="J77" s="142"/>
      <c r="K77" s="142"/>
      <c r="L77" s="198"/>
      <c r="M77" s="199"/>
      <c r="N77" s="196"/>
      <c r="O77" s="199"/>
      <c r="P77" s="196"/>
      <c r="Q77" s="199"/>
      <c r="R77" s="196"/>
      <c r="S77" s="199"/>
      <c r="T77" s="196"/>
      <c r="U77" s="199"/>
      <c r="V77" s="196"/>
      <c r="W77" s="199"/>
      <c r="X77" s="207"/>
      <c r="Y77" s="306"/>
      <c r="Z77" s="306"/>
      <c r="AA77" s="308"/>
      <c r="AB77" s="127"/>
      <c r="AC77" s="202"/>
      <c r="AD77" s="154"/>
      <c r="AE77" s="153"/>
      <c r="AF77" s="144"/>
    </row>
    <row r="78" spans="2:32" s="145" customFormat="1" ht="27" customHeight="1" x14ac:dyDescent="0.25">
      <c r="B78" s="141"/>
      <c r="C78" s="128"/>
      <c r="D78" s="204" t="s">
        <v>1039</v>
      </c>
      <c r="E78" s="194"/>
      <c r="F78" s="142"/>
      <c r="G78" s="195"/>
      <c r="H78" s="196"/>
      <c r="I78" s="195"/>
      <c r="J78" s="196"/>
      <c r="K78" s="197" t="s">
        <v>418</v>
      </c>
      <c r="L78" s="198"/>
      <c r="M78" s="199"/>
      <c r="N78" s="323" t="s">
        <v>418</v>
      </c>
      <c r="O78" s="199"/>
      <c r="P78" s="323" t="s">
        <v>418</v>
      </c>
      <c r="Q78" s="199"/>
      <c r="R78" s="323" t="s">
        <v>418</v>
      </c>
      <c r="S78" s="199"/>
      <c r="T78" s="323" t="s">
        <v>418</v>
      </c>
      <c r="U78" s="199"/>
      <c r="V78" s="323" t="s">
        <v>418</v>
      </c>
      <c r="W78" s="199"/>
      <c r="X78" s="207"/>
      <c r="Y78" s="304" t="str">
        <f>IFERROR((LEFT(N78,1)+LEFT(P78,1)+LEFT(R78,1)+LEFT(T78,1)),"")</f>
        <v/>
      </c>
      <c r="Z78" s="305"/>
      <c r="AA78" s="304" t="str">
        <f>IFERROR(IF(LEFT(V78,1)="1",Y78*1,IF(LEFT(V78,1)="2",Y78*0.75,IF(LEFT(V78,1)="3",Y78*0.5,""))),"")</f>
        <v/>
      </c>
      <c r="AB78" s="127"/>
      <c r="AC78" s="202"/>
      <c r="AD78" s="152"/>
      <c r="AE78" s="153"/>
      <c r="AF78" s="144"/>
    </row>
    <row r="79" spans="2:32" s="145" customFormat="1" ht="6" customHeight="1" x14ac:dyDescent="0.25">
      <c r="B79" s="141"/>
      <c r="C79" s="128"/>
      <c r="D79" s="193"/>
      <c r="E79" s="194"/>
      <c r="F79" s="142"/>
      <c r="G79" s="142"/>
      <c r="H79" s="142"/>
      <c r="I79" s="142"/>
      <c r="J79" s="142"/>
      <c r="K79" s="142"/>
      <c r="L79" s="198"/>
      <c r="M79" s="199"/>
      <c r="N79" s="196"/>
      <c r="O79" s="199"/>
      <c r="P79" s="196"/>
      <c r="Q79" s="199"/>
      <c r="R79" s="196"/>
      <c r="S79" s="199"/>
      <c r="T79" s="196"/>
      <c r="U79" s="199"/>
      <c r="V79" s="196"/>
      <c r="W79" s="199"/>
      <c r="X79" s="207"/>
      <c r="Y79" s="306"/>
      <c r="Z79" s="306"/>
      <c r="AA79" s="308"/>
      <c r="AB79" s="127"/>
      <c r="AC79" s="202"/>
      <c r="AD79" s="154"/>
      <c r="AE79" s="153"/>
      <c r="AF79" s="144"/>
    </row>
    <row r="80" spans="2:32" s="145" customFormat="1" ht="39" customHeight="1" x14ac:dyDescent="0.25">
      <c r="B80" s="141"/>
      <c r="C80" s="128"/>
      <c r="D80" s="204" t="s">
        <v>1040</v>
      </c>
      <c r="E80" s="194"/>
      <c r="F80" s="142"/>
      <c r="G80" s="195"/>
      <c r="H80" s="196"/>
      <c r="I80" s="195"/>
      <c r="J80" s="196"/>
      <c r="K80" s="197" t="s">
        <v>418</v>
      </c>
      <c r="L80" s="198"/>
      <c r="M80" s="199"/>
      <c r="N80" s="323" t="s">
        <v>418</v>
      </c>
      <c r="O80" s="199"/>
      <c r="P80" s="323" t="s">
        <v>418</v>
      </c>
      <c r="Q80" s="199"/>
      <c r="R80" s="323" t="s">
        <v>418</v>
      </c>
      <c r="S80" s="199"/>
      <c r="T80" s="323" t="s">
        <v>418</v>
      </c>
      <c r="U80" s="199"/>
      <c r="V80" s="323" t="s">
        <v>418</v>
      </c>
      <c r="W80" s="199"/>
      <c r="X80" s="207"/>
      <c r="Y80" s="304" t="str">
        <f>IFERROR((LEFT(N80,1)+LEFT(P80,1)+LEFT(R80,1)+LEFT(T80,1)),"")</f>
        <v/>
      </c>
      <c r="Z80" s="305"/>
      <c r="AA80" s="304" t="str">
        <f>IFERROR(IF(LEFT(V80,1)="1",Y80*1,IF(LEFT(V80,1)="2",Y80*0.75,IF(LEFT(V80,1)="3",Y80*0.5,""))),"")</f>
        <v/>
      </c>
      <c r="AB80" s="127"/>
      <c r="AC80" s="202"/>
      <c r="AD80" s="152"/>
      <c r="AE80" s="153"/>
      <c r="AF80" s="144"/>
    </row>
    <row r="81" spans="2:32" s="145" customFormat="1" ht="6" customHeight="1" x14ac:dyDescent="0.25">
      <c r="B81" s="141"/>
      <c r="C81" s="130"/>
      <c r="D81" s="155"/>
      <c r="E81" s="156"/>
      <c r="F81" s="155"/>
      <c r="G81" s="155"/>
      <c r="H81" s="155"/>
      <c r="I81" s="155"/>
      <c r="J81" s="155"/>
      <c r="K81" s="155"/>
      <c r="L81" s="156"/>
      <c r="M81" s="155"/>
      <c r="N81" s="155"/>
      <c r="O81" s="155"/>
      <c r="P81" s="131"/>
      <c r="Q81" s="131"/>
      <c r="R81" s="155"/>
      <c r="S81" s="155"/>
      <c r="T81" s="155"/>
      <c r="U81" s="155"/>
      <c r="V81" s="155"/>
      <c r="W81" s="155"/>
      <c r="X81" s="205"/>
      <c r="Y81" s="309"/>
      <c r="Z81" s="309"/>
      <c r="AA81" s="310"/>
      <c r="AB81" s="131"/>
      <c r="AC81" s="130"/>
      <c r="AD81" s="155"/>
      <c r="AE81" s="156"/>
      <c r="AF81" s="144"/>
    </row>
    <row r="82" spans="2:32" s="145" customFormat="1" ht="6" customHeight="1" x14ac:dyDescent="0.25">
      <c r="B82" s="141"/>
      <c r="C82" s="127"/>
      <c r="D82" s="142"/>
      <c r="E82" s="142"/>
      <c r="F82" s="142"/>
      <c r="G82" s="142"/>
      <c r="H82" s="142"/>
      <c r="I82" s="142"/>
      <c r="J82" s="142"/>
      <c r="K82" s="142"/>
      <c r="L82" s="142"/>
      <c r="M82" s="142"/>
      <c r="N82" s="142"/>
      <c r="O82" s="142"/>
      <c r="P82" s="127"/>
      <c r="Q82" s="127"/>
      <c r="R82" s="142"/>
      <c r="S82" s="142"/>
      <c r="T82" s="142"/>
      <c r="U82" s="142"/>
      <c r="V82" s="142"/>
      <c r="W82" s="142"/>
      <c r="X82" s="142"/>
      <c r="Y82" s="306"/>
      <c r="Z82" s="306"/>
      <c r="AA82" s="308"/>
      <c r="AB82" s="127"/>
      <c r="AC82" s="127"/>
      <c r="AD82" s="142"/>
      <c r="AE82" s="142"/>
      <c r="AF82" s="144"/>
    </row>
    <row r="83" spans="2:32" s="151" customFormat="1" ht="27" customHeight="1" x14ac:dyDescent="0.25">
      <c r="B83" s="149"/>
      <c r="C83" s="186" t="s">
        <v>15</v>
      </c>
      <c r="D83" s="187"/>
      <c r="E83" s="187"/>
      <c r="F83" s="187"/>
      <c r="G83" s="187"/>
      <c r="H83" s="187"/>
      <c r="I83" s="187"/>
      <c r="J83" s="187"/>
      <c r="K83" s="187"/>
      <c r="L83" s="187"/>
      <c r="M83" s="187"/>
      <c r="N83" s="187"/>
      <c r="O83" s="187"/>
      <c r="P83" s="187"/>
      <c r="Q83" s="187"/>
      <c r="R83" s="187"/>
      <c r="S83" s="187"/>
      <c r="T83" s="187"/>
      <c r="U83" s="187"/>
      <c r="V83" s="187"/>
      <c r="W83" s="187"/>
      <c r="X83" s="187"/>
      <c r="Y83" s="311"/>
      <c r="Z83" s="311"/>
      <c r="AA83" s="311"/>
      <c r="AB83" s="187"/>
      <c r="AC83" s="187"/>
      <c r="AD83" s="187"/>
      <c r="AE83" s="188"/>
      <c r="AF83" s="150"/>
    </row>
    <row r="84" spans="2:32" s="145" customFormat="1" ht="6" customHeight="1" x14ac:dyDescent="0.25">
      <c r="B84" s="141"/>
      <c r="C84" s="140"/>
      <c r="D84" s="189"/>
      <c r="E84" s="190"/>
      <c r="F84" s="142"/>
      <c r="G84" s="142"/>
      <c r="H84" s="142"/>
      <c r="I84" s="142"/>
      <c r="J84" s="142"/>
      <c r="K84" s="142"/>
      <c r="L84" s="190"/>
      <c r="M84" s="189"/>
      <c r="N84" s="189"/>
      <c r="O84" s="189"/>
      <c r="P84" s="189"/>
      <c r="Q84" s="189"/>
      <c r="R84" s="189"/>
      <c r="S84" s="189"/>
      <c r="T84" s="189"/>
      <c r="U84" s="189"/>
      <c r="V84" s="189"/>
      <c r="W84" s="189"/>
      <c r="X84" s="206"/>
      <c r="Y84" s="306"/>
      <c r="Z84" s="306"/>
      <c r="AA84" s="308"/>
      <c r="AB84" s="127"/>
      <c r="AC84" s="192"/>
      <c r="AD84" s="189"/>
      <c r="AE84" s="190"/>
      <c r="AF84" s="144"/>
    </row>
    <row r="85" spans="2:32" s="145" customFormat="1" ht="27" customHeight="1" x14ac:dyDescent="0.25">
      <c r="B85" s="141"/>
      <c r="C85" s="128"/>
      <c r="D85" s="193" t="s">
        <v>717</v>
      </c>
      <c r="E85" s="194"/>
      <c r="F85" s="142"/>
      <c r="G85" s="195"/>
      <c r="H85" s="196"/>
      <c r="I85" s="195"/>
      <c r="J85" s="196"/>
      <c r="K85" s="197" t="s">
        <v>418</v>
      </c>
      <c r="L85" s="198"/>
      <c r="M85" s="199"/>
      <c r="N85" s="323" t="s">
        <v>418</v>
      </c>
      <c r="O85" s="199"/>
      <c r="P85" s="323" t="s">
        <v>418</v>
      </c>
      <c r="Q85" s="199"/>
      <c r="R85" s="323" t="s">
        <v>418</v>
      </c>
      <c r="S85" s="199"/>
      <c r="T85" s="323" t="s">
        <v>418</v>
      </c>
      <c r="U85" s="199"/>
      <c r="V85" s="323" t="s">
        <v>418</v>
      </c>
      <c r="W85" s="199"/>
      <c r="X85" s="207"/>
      <c r="Y85" s="304" t="str">
        <f>IFERROR((LEFT(N85,1)+LEFT(P85,1)+LEFT(R85,1)+LEFT(T85,1)),"")</f>
        <v/>
      </c>
      <c r="Z85" s="305"/>
      <c r="AA85" s="304" t="str">
        <f>IFERROR(IF(LEFT(V85,1)="1",Y85*1,IF(LEFT(V85,1)="2",Y85*0.75,IF(LEFT(V85,1)="3",Y85*0.5,""))),"")</f>
        <v/>
      </c>
      <c r="AB85" s="127"/>
      <c r="AC85" s="202"/>
      <c r="AD85" s="152"/>
      <c r="AE85" s="153"/>
      <c r="AF85" s="144"/>
    </row>
    <row r="86" spans="2:32" s="145" customFormat="1" ht="6" customHeight="1" x14ac:dyDescent="0.25">
      <c r="B86" s="141"/>
      <c r="C86" s="128"/>
      <c r="D86" s="193"/>
      <c r="E86" s="194"/>
      <c r="F86" s="142"/>
      <c r="G86" s="196"/>
      <c r="H86" s="196"/>
      <c r="I86" s="196"/>
      <c r="J86" s="196"/>
      <c r="K86" s="203"/>
      <c r="L86" s="198"/>
      <c r="M86" s="199"/>
      <c r="N86" s="196"/>
      <c r="O86" s="199"/>
      <c r="P86" s="196"/>
      <c r="Q86" s="199"/>
      <c r="R86" s="196"/>
      <c r="S86" s="199"/>
      <c r="T86" s="196"/>
      <c r="U86" s="199"/>
      <c r="V86" s="196"/>
      <c r="W86" s="199"/>
      <c r="X86" s="207"/>
      <c r="Y86" s="306"/>
      <c r="Z86" s="306"/>
      <c r="AA86" s="307"/>
      <c r="AB86" s="127"/>
      <c r="AC86" s="202"/>
      <c r="AD86" s="154"/>
      <c r="AE86" s="153"/>
      <c r="AF86" s="144"/>
    </row>
    <row r="87" spans="2:32" s="145" customFormat="1" ht="39" customHeight="1" x14ac:dyDescent="0.25">
      <c r="B87" s="141"/>
      <c r="C87" s="128"/>
      <c r="D87" s="204" t="s">
        <v>614</v>
      </c>
      <c r="E87" s="194"/>
      <c r="F87" s="142"/>
      <c r="G87" s="195"/>
      <c r="H87" s="196"/>
      <c r="I87" s="195"/>
      <c r="J87" s="196"/>
      <c r="K87" s="197" t="s">
        <v>418</v>
      </c>
      <c r="L87" s="198"/>
      <c r="M87" s="199"/>
      <c r="N87" s="323" t="s">
        <v>418</v>
      </c>
      <c r="O87" s="199"/>
      <c r="P87" s="323" t="s">
        <v>418</v>
      </c>
      <c r="Q87" s="199"/>
      <c r="R87" s="323" t="s">
        <v>418</v>
      </c>
      <c r="S87" s="199"/>
      <c r="T87" s="323" t="s">
        <v>418</v>
      </c>
      <c r="U87" s="199"/>
      <c r="V87" s="323" t="s">
        <v>418</v>
      </c>
      <c r="W87" s="199"/>
      <c r="X87" s="207"/>
      <c r="Y87" s="304" t="str">
        <f>IFERROR((LEFT(N87,1)+LEFT(P87,1)+LEFT(R87,1)+LEFT(T87,1)),"")</f>
        <v/>
      </c>
      <c r="Z87" s="305"/>
      <c r="AA87" s="304" t="str">
        <f>IFERROR(IF(LEFT(V87,1)="1",Y87*1,IF(LEFT(V87,1)="2",Y87*0.75,IF(LEFT(V87,1)="3",Y87*0.5,""))),"")</f>
        <v/>
      </c>
      <c r="AB87" s="127"/>
      <c r="AC87" s="202"/>
      <c r="AD87" s="152"/>
      <c r="AE87" s="153"/>
      <c r="AF87" s="144"/>
    </row>
    <row r="88" spans="2:32" s="145" customFormat="1" ht="6" customHeight="1" x14ac:dyDescent="0.25">
      <c r="B88" s="141"/>
      <c r="C88" s="128"/>
      <c r="D88" s="193"/>
      <c r="E88" s="194"/>
      <c r="F88" s="142"/>
      <c r="G88" s="196"/>
      <c r="H88" s="196"/>
      <c r="I88" s="196"/>
      <c r="J88" s="196"/>
      <c r="K88" s="203"/>
      <c r="L88" s="198"/>
      <c r="M88" s="199"/>
      <c r="N88" s="196"/>
      <c r="O88" s="199"/>
      <c r="P88" s="196"/>
      <c r="Q88" s="199"/>
      <c r="R88" s="196"/>
      <c r="S88" s="199"/>
      <c r="T88" s="196"/>
      <c r="U88" s="199"/>
      <c r="V88" s="196"/>
      <c r="W88" s="199"/>
      <c r="X88" s="207"/>
      <c r="Y88" s="306"/>
      <c r="Z88" s="306"/>
      <c r="AA88" s="307"/>
      <c r="AB88" s="127"/>
      <c r="AC88" s="202"/>
      <c r="AD88" s="154"/>
      <c r="AE88" s="153"/>
      <c r="AF88" s="144"/>
    </row>
    <row r="89" spans="2:32" s="145" customFormat="1" ht="39" customHeight="1" x14ac:dyDescent="0.25">
      <c r="B89" s="141"/>
      <c r="C89" s="128"/>
      <c r="D89" s="204" t="s">
        <v>649</v>
      </c>
      <c r="E89" s="194"/>
      <c r="F89" s="142"/>
      <c r="G89" s="195"/>
      <c r="H89" s="196"/>
      <c r="I89" s="195"/>
      <c r="J89" s="196"/>
      <c r="K89" s="197" t="s">
        <v>418</v>
      </c>
      <c r="L89" s="198"/>
      <c r="M89" s="199"/>
      <c r="N89" s="323" t="s">
        <v>418</v>
      </c>
      <c r="O89" s="199"/>
      <c r="P89" s="323" t="s">
        <v>418</v>
      </c>
      <c r="Q89" s="199"/>
      <c r="R89" s="323" t="s">
        <v>418</v>
      </c>
      <c r="S89" s="199"/>
      <c r="T89" s="323" t="s">
        <v>418</v>
      </c>
      <c r="U89" s="199"/>
      <c r="V89" s="323" t="s">
        <v>418</v>
      </c>
      <c r="W89" s="199"/>
      <c r="X89" s="207"/>
      <c r="Y89" s="304" t="str">
        <f>IFERROR((LEFT(N89,1)+LEFT(P89,1)+LEFT(R89,1)+LEFT(T89,1)),"")</f>
        <v/>
      </c>
      <c r="Z89" s="305"/>
      <c r="AA89" s="304" t="str">
        <f>IFERROR(IF(LEFT(V89,1)="1",Y89*1,IF(LEFT(V89,1)="2",Y89*0.75,IF(LEFT(V89,1)="3",Y89*0.5,""))),"")</f>
        <v/>
      </c>
      <c r="AB89" s="127"/>
      <c r="AC89" s="202"/>
      <c r="AD89" s="152"/>
      <c r="AE89" s="153"/>
      <c r="AF89" s="144"/>
    </row>
    <row r="90" spans="2:32" s="145" customFormat="1" ht="6" customHeight="1" x14ac:dyDescent="0.25">
      <c r="B90" s="141"/>
      <c r="C90" s="128"/>
      <c r="D90" s="193"/>
      <c r="E90" s="194"/>
      <c r="F90" s="142"/>
      <c r="G90" s="196"/>
      <c r="H90" s="196"/>
      <c r="I90" s="196"/>
      <c r="J90" s="196"/>
      <c r="K90" s="203"/>
      <c r="L90" s="198"/>
      <c r="M90" s="199"/>
      <c r="N90" s="196"/>
      <c r="O90" s="199"/>
      <c r="P90" s="196"/>
      <c r="Q90" s="199"/>
      <c r="R90" s="196"/>
      <c r="S90" s="199"/>
      <c r="T90" s="196"/>
      <c r="U90" s="199"/>
      <c r="V90" s="196"/>
      <c r="W90" s="199"/>
      <c r="X90" s="207"/>
      <c r="Y90" s="306"/>
      <c r="Z90" s="306"/>
      <c r="AA90" s="307"/>
      <c r="AB90" s="127"/>
      <c r="AC90" s="202"/>
      <c r="AD90" s="154"/>
      <c r="AE90" s="153"/>
      <c r="AF90" s="144"/>
    </row>
    <row r="91" spans="2:32" s="145" customFormat="1" ht="39" customHeight="1" x14ac:dyDescent="0.25">
      <c r="B91" s="141"/>
      <c r="C91" s="128"/>
      <c r="D91" s="204" t="s">
        <v>650</v>
      </c>
      <c r="E91" s="194"/>
      <c r="F91" s="142"/>
      <c r="G91" s="195"/>
      <c r="H91" s="196"/>
      <c r="I91" s="195"/>
      <c r="J91" s="196"/>
      <c r="K91" s="197" t="s">
        <v>418</v>
      </c>
      <c r="L91" s="198"/>
      <c r="M91" s="199"/>
      <c r="N91" s="344" t="s">
        <v>418</v>
      </c>
      <c r="O91" s="199"/>
      <c r="P91" s="323" t="s">
        <v>418</v>
      </c>
      <c r="Q91" s="199"/>
      <c r="R91" s="323" t="s">
        <v>418</v>
      </c>
      <c r="S91" s="199"/>
      <c r="T91" s="323" t="s">
        <v>418</v>
      </c>
      <c r="U91" s="199"/>
      <c r="V91" s="323" t="s">
        <v>418</v>
      </c>
      <c r="W91" s="199"/>
      <c r="X91" s="207"/>
      <c r="Y91" s="304" t="str">
        <f>IFERROR((LEFT(N91,1)+LEFT(P91,1)+LEFT(R91,1)+LEFT(T91,1)),"")</f>
        <v/>
      </c>
      <c r="Z91" s="305"/>
      <c r="AA91" s="304" t="str">
        <f>IFERROR(IF(LEFT(V91,1)="1",Y91*1,IF(LEFT(V91,1)="2",Y91*0.75,IF(LEFT(V91,1)="3",Y91*0.5,""))),"")</f>
        <v/>
      </c>
      <c r="AB91" s="127"/>
      <c r="AC91" s="202"/>
      <c r="AD91" s="152"/>
      <c r="AE91" s="153"/>
      <c r="AF91" s="144"/>
    </row>
    <row r="92" spans="2:32" s="145" customFormat="1" ht="6" customHeight="1" x14ac:dyDescent="0.25">
      <c r="B92" s="141"/>
      <c r="C92" s="128"/>
      <c r="D92" s="193"/>
      <c r="E92" s="194"/>
      <c r="F92" s="142"/>
      <c r="G92" s="142"/>
      <c r="H92" s="142"/>
      <c r="I92" s="142"/>
      <c r="J92" s="142"/>
      <c r="K92" s="142"/>
      <c r="L92" s="198"/>
      <c r="M92" s="199"/>
      <c r="N92" s="142"/>
      <c r="O92" s="142"/>
      <c r="P92" s="142"/>
      <c r="Q92" s="142"/>
      <c r="R92" s="142"/>
      <c r="S92" s="142"/>
      <c r="T92" s="142"/>
      <c r="U92" s="142"/>
      <c r="V92" s="142"/>
      <c r="W92" s="142"/>
      <c r="X92" s="207"/>
      <c r="Y92" s="306"/>
      <c r="Z92" s="306"/>
      <c r="AA92" s="308"/>
      <c r="AB92" s="127"/>
      <c r="AC92" s="202"/>
      <c r="AD92" s="154"/>
      <c r="AE92" s="153"/>
      <c r="AF92" s="144"/>
    </row>
    <row r="93" spans="2:32" s="145" customFormat="1" ht="39" customHeight="1" x14ac:dyDescent="0.25">
      <c r="B93" s="141"/>
      <c r="C93" s="128"/>
      <c r="D93" s="204" t="s">
        <v>651</v>
      </c>
      <c r="E93" s="194"/>
      <c r="F93" s="142"/>
      <c r="G93" s="195"/>
      <c r="H93" s="196"/>
      <c r="I93" s="195"/>
      <c r="J93" s="196"/>
      <c r="K93" s="197" t="s">
        <v>418</v>
      </c>
      <c r="L93" s="198"/>
      <c r="M93" s="199"/>
      <c r="N93" s="323" t="s">
        <v>418</v>
      </c>
      <c r="O93" s="199"/>
      <c r="P93" s="323" t="s">
        <v>418</v>
      </c>
      <c r="Q93" s="199"/>
      <c r="R93" s="323" t="s">
        <v>418</v>
      </c>
      <c r="S93" s="199"/>
      <c r="T93" s="323" t="s">
        <v>418</v>
      </c>
      <c r="U93" s="199"/>
      <c r="V93" s="323" t="s">
        <v>418</v>
      </c>
      <c r="W93" s="199"/>
      <c r="X93" s="207"/>
      <c r="Y93" s="304" t="str">
        <f>IFERROR((LEFT(N93,1)+LEFT(P93,1)+LEFT(R93,1)+LEFT(T93,1)),"")</f>
        <v/>
      </c>
      <c r="Z93" s="305"/>
      <c r="AA93" s="304" t="str">
        <f>IFERROR(IF(LEFT(V93,1)="1",Y93*1,IF(LEFT(V93,1)="2",Y93*0.75,IF(LEFT(V93,1)="3",Y93*0.5,""))),"")</f>
        <v/>
      </c>
      <c r="AB93" s="127"/>
      <c r="AC93" s="202"/>
      <c r="AD93" s="152"/>
      <c r="AE93" s="153"/>
      <c r="AF93" s="144"/>
    </row>
    <row r="94" spans="2:32" s="145" customFormat="1" ht="6" customHeight="1" x14ac:dyDescent="0.25">
      <c r="B94" s="141"/>
      <c r="C94" s="128"/>
      <c r="D94" s="193"/>
      <c r="E94" s="194"/>
      <c r="F94" s="142"/>
      <c r="G94" s="196"/>
      <c r="H94" s="196"/>
      <c r="I94" s="196"/>
      <c r="J94" s="196"/>
      <c r="K94" s="203"/>
      <c r="L94" s="198"/>
      <c r="M94" s="199"/>
      <c r="N94" s="196"/>
      <c r="O94" s="199"/>
      <c r="P94" s="196"/>
      <c r="Q94" s="199"/>
      <c r="R94" s="196"/>
      <c r="S94" s="199"/>
      <c r="T94" s="196"/>
      <c r="U94" s="199"/>
      <c r="V94" s="196"/>
      <c r="W94" s="199"/>
      <c r="X94" s="207"/>
      <c r="Y94" s="306"/>
      <c r="Z94" s="306"/>
      <c r="AA94" s="307"/>
      <c r="AB94" s="127"/>
      <c r="AC94" s="202"/>
      <c r="AD94" s="154"/>
      <c r="AE94" s="153"/>
      <c r="AF94" s="144"/>
    </row>
    <row r="95" spans="2:32" s="145" customFormat="1" ht="27" customHeight="1" x14ac:dyDescent="0.25">
      <c r="B95" s="141"/>
      <c r="C95" s="128"/>
      <c r="D95" s="204" t="s">
        <v>38</v>
      </c>
      <c r="E95" s="194"/>
      <c r="F95" s="142"/>
      <c r="G95" s="195"/>
      <c r="H95" s="196"/>
      <c r="I95" s="195"/>
      <c r="J95" s="196"/>
      <c r="K95" s="197" t="s">
        <v>418</v>
      </c>
      <c r="L95" s="198"/>
      <c r="M95" s="199"/>
      <c r="N95" s="323" t="s">
        <v>418</v>
      </c>
      <c r="O95" s="199"/>
      <c r="P95" s="323" t="s">
        <v>418</v>
      </c>
      <c r="Q95" s="199"/>
      <c r="R95" s="323" t="s">
        <v>418</v>
      </c>
      <c r="S95" s="199"/>
      <c r="T95" s="323" t="s">
        <v>418</v>
      </c>
      <c r="U95" s="199"/>
      <c r="V95" s="323" t="s">
        <v>418</v>
      </c>
      <c r="W95" s="199"/>
      <c r="X95" s="207"/>
      <c r="Y95" s="304" t="str">
        <f>IFERROR((LEFT(N95,1)+LEFT(P95,1)+LEFT(R95,1)+LEFT(T95,1)),"")</f>
        <v/>
      </c>
      <c r="Z95" s="305"/>
      <c r="AA95" s="304" t="str">
        <f>IFERROR(IF(LEFT(V95,1)="1",Y95*1,IF(LEFT(V95,1)="2",Y95*0.75,IF(LEFT(V95,1)="3",Y95*0.5,""))),"")</f>
        <v/>
      </c>
      <c r="AB95" s="127"/>
      <c r="AC95" s="202"/>
      <c r="AD95" s="152"/>
      <c r="AE95" s="153"/>
      <c r="AF95" s="144"/>
    </row>
    <row r="96" spans="2:32" s="145" customFormat="1" ht="6" customHeight="1" x14ac:dyDescent="0.25">
      <c r="B96" s="141"/>
      <c r="C96" s="128"/>
      <c r="D96" s="193"/>
      <c r="E96" s="194"/>
      <c r="F96" s="142"/>
      <c r="G96" s="196"/>
      <c r="H96" s="196"/>
      <c r="I96" s="196"/>
      <c r="J96" s="196"/>
      <c r="K96" s="203"/>
      <c r="L96" s="198"/>
      <c r="M96" s="199"/>
      <c r="N96" s="196"/>
      <c r="O96" s="199"/>
      <c r="P96" s="196"/>
      <c r="Q96" s="199"/>
      <c r="R96" s="196"/>
      <c r="S96" s="199"/>
      <c r="T96" s="196"/>
      <c r="U96" s="199"/>
      <c r="V96" s="196"/>
      <c r="W96" s="199"/>
      <c r="X96" s="207"/>
      <c r="Y96" s="306"/>
      <c r="Z96" s="306"/>
      <c r="AA96" s="307"/>
      <c r="AB96" s="127"/>
      <c r="AC96" s="202"/>
      <c r="AD96" s="154"/>
      <c r="AE96" s="153"/>
      <c r="AF96" s="144"/>
    </row>
    <row r="97" spans="2:32" s="145" customFormat="1" ht="27" customHeight="1" x14ac:dyDescent="0.25">
      <c r="B97" s="141"/>
      <c r="C97" s="128"/>
      <c r="D97" s="204" t="s">
        <v>652</v>
      </c>
      <c r="E97" s="194"/>
      <c r="F97" s="142"/>
      <c r="G97" s="195"/>
      <c r="H97" s="196"/>
      <c r="I97" s="195"/>
      <c r="J97" s="196"/>
      <c r="K97" s="197" t="s">
        <v>418</v>
      </c>
      <c r="L97" s="198"/>
      <c r="M97" s="199"/>
      <c r="N97" s="323" t="s">
        <v>418</v>
      </c>
      <c r="O97" s="199"/>
      <c r="P97" s="323" t="s">
        <v>418</v>
      </c>
      <c r="Q97" s="199"/>
      <c r="R97" s="323" t="s">
        <v>418</v>
      </c>
      <c r="S97" s="199"/>
      <c r="T97" s="323" t="s">
        <v>418</v>
      </c>
      <c r="U97" s="199"/>
      <c r="V97" s="323" t="s">
        <v>418</v>
      </c>
      <c r="W97" s="199"/>
      <c r="X97" s="207"/>
      <c r="Y97" s="304" t="str">
        <f>IFERROR((LEFT(N97,1)+LEFT(P97,1)+LEFT(R97,1)+LEFT(T97,1)),"")</f>
        <v/>
      </c>
      <c r="Z97" s="305"/>
      <c r="AA97" s="304" t="str">
        <f>IFERROR(IF(LEFT(V97,1)="1",Y97*1,IF(LEFT(V97,1)="2",Y97*0.75,IF(LEFT(V97,1)="3",Y97*0.5,""))),"")</f>
        <v/>
      </c>
      <c r="AB97" s="127"/>
      <c r="AC97" s="202"/>
      <c r="AD97" s="152"/>
      <c r="AE97" s="153"/>
      <c r="AF97" s="144"/>
    </row>
    <row r="98" spans="2:32" s="145" customFormat="1" ht="6" customHeight="1" x14ac:dyDescent="0.25">
      <c r="B98" s="141"/>
      <c r="C98" s="128"/>
      <c r="D98" s="193"/>
      <c r="E98" s="194"/>
      <c r="F98" s="142"/>
      <c r="G98" s="142"/>
      <c r="H98" s="142"/>
      <c r="I98" s="142"/>
      <c r="J98" s="142"/>
      <c r="K98" s="142"/>
      <c r="L98" s="198"/>
      <c r="M98" s="199"/>
      <c r="N98" s="196"/>
      <c r="O98" s="199"/>
      <c r="P98" s="196"/>
      <c r="Q98" s="199"/>
      <c r="R98" s="196"/>
      <c r="S98" s="199"/>
      <c r="T98" s="196"/>
      <c r="U98" s="199"/>
      <c r="V98" s="196"/>
      <c r="W98" s="199"/>
      <c r="X98" s="207"/>
      <c r="Y98" s="306"/>
      <c r="Z98" s="306"/>
      <c r="AA98" s="308"/>
      <c r="AB98" s="127"/>
      <c r="AC98" s="202"/>
      <c r="AD98" s="154"/>
      <c r="AE98" s="153"/>
      <c r="AF98" s="144"/>
    </row>
    <row r="99" spans="2:32" s="145" customFormat="1" ht="27" customHeight="1" x14ac:dyDescent="0.25">
      <c r="B99" s="141"/>
      <c r="C99" s="128"/>
      <c r="D99" s="204" t="s">
        <v>648</v>
      </c>
      <c r="E99" s="194"/>
      <c r="F99" s="142"/>
      <c r="G99" s="195"/>
      <c r="H99" s="196"/>
      <c r="I99" s="195"/>
      <c r="J99" s="196"/>
      <c r="K99" s="197" t="s">
        <v>418</v>
      </c>
      <c r="L99" s="198"/>
      <c r="M99" s="199"/>
      <c r="N99" s="323" t="s">
        <v>418</v>
      </c>
      <c r="O99" s="199"/>
      <c r="P99" s="323" t="s">
        <v>418</v>
      </c>
      <c r="Q99" s="199"/>
      <c r="R99" s="323" t="s">
        <v>418</v>
      </c>
      <c r="S99" s="199"/>
      <c r="T99" s="323" t="s">
        <v>418</v>
      </c>
      <c r="U99" s="199"/>
      <c r="V99" s="323" t="s">
        <v>418</v>
      </c>
      <c r="W99" s="199"/>
      <c r="X99" s="207"/>
      <c r="Y99" s="304" t="str">
        <f>IFERROR((LEFT(N99,1)+LEFT(P99,1)+LEFT(R99,1)+LEFT(T99,1)),"")</f>
        <v/>
      </c>
      <c r="Z99" s="305"/>
      <c r="AA99" s="304" t="str">
        <f>IFERROR(IF(LEFT(V99,1)="1",Y99*1,IF(LEFT(V99,1)="2",Y99*0.75,IF(LEFT(V99,1)="3",Y99*0.5,""))),"")</f>
        <v/>
      </c>
      <c r="AB99" s="127"/>
      <c r="AC99" s="202"/>
      <c r="AD99" s="152"/>
      <c r="AE99" s="153"/>
      <c r="AF99" s="144"/>
    </row>
    <row r="100" spans="2:32" s="145" customFormat="1" ht="6" customHeight="1" x14ac:dyDescent="0.25">
      <c r="B100" s="141"/>
      <c r="C100" s="128"/>
      <c r="D100" s="193"/>
      <c r="E100" s="194"/>
      <c r="F100" s="142"/>
      <c r="G100" s="196"/>
      <c r="H100" s="196"/>
      <c r="I100" s="196"/>
      <c r="J100" s="196"/>
      <c r="K100" s="203"/>
      <c r="L100" s="198"/>
      <c r="M100" s="199"/>
      <c r="N100" s="196"/>
      <c r="O100" s="199"/>
      <c r="P100" s="196"/>
      <c r="Q100" s="199"/>
      <c r="R100" s="196"/>
      <c r="S100" s="199"/>
      <c r="T100" s="196"/>
      <c r="U100" s="199"/>
      <c r="V100" s="196"/>
      <c r="W100" s="199"/>
      <c r="X100" s="207"/>
      <c r="Y100" s="306"/>
      <c r="Z100" s="306"/>
      <c r="AA100" s="307"/>
      <c r="AB100" s="127"/>
      <c r="AC100" s="202"/>
      <c r="AD100" s="154"/>
      <c r="AE100" s="153"/>
      <c r="AF100" s="144"/>
    </row>
    <row r="101" spans="2:32" s="145" customFormat="1" ht="39" customHeight="1" x14ac:dyDescent="0.25">
      <c r="B101" s="141"/>
      <c r="C101" s="128"/>
      <c r="D101" s="204" t="s">
        <v>647</v>
      </c>
      <c r="E101" s="194"/>
      <c r="F101" s="142"/>
      <c r="G101" s="195"/>
      <c r="H101" s="196"/>
      <c r="I101" s="195"/>
      <c r="J101" s="196"/>
      <c r="K101" s="197" t="s">
        <v>418</v>
      </c>
      <c r="L101" s="198"/>
      <c r="M101" s="199"/>
      <c r="N101" s="323" t="s">
        <v>418</v>
      </c>
      <c r="O101" s="199"/>
      <c r="P101" s="323" t="s">
        <v>418</v>
      </c>
      <c r="Q101" s="199"/>
      <c r="R101" s="323" t="s">
        <v>418</v>
      </c>
      <c r="S101" s="199"/>
      <c r="T101" s="323" t="s">
        <v>418</v>
      </c>
      <c r="U101" s="199"/>
      <c r="V101" s="323" t="s">
        <v>418</v>
      </c>
      <c r="W101" s="199"/>
      <c r="X101" s="207"/>
      <c r="Y101" s="304" t="str">
        <f>IFERROR((LEFT(N101,1)+LEFT(P101,1)+LEFT(R101,1)+LEFT(T101,1)),"")</f>
        <v/>
      </c>
      <c r="Z101" s="305"/>
      <c r="AA101" s="304" t="str">
        <f>IFERROR(IF(LEFT(V101,1)="1",Y101*1,IF(LEFT(V101,1)="2",Y101*0.75,IF(LEFT(V101,1)="3",Y101*0.5,""))),"")</f>
        <v/>
      </c>
      <c r="AB101" s="127"/>
      <c r="AC101" s="202"/>
      <c r="AD101" s="152"/>
      <c r="AE101" s="153"/>
      <c r="AF101" s="144"/>
    </row>
    <row r="102" spans="2:32" s="145" customFormat="1" ht="6" customHeight="1" x14ac:dyDescent="0.25">
      <c r="B102" s="141"/>
      <c r="C102" s="128"/>
      <c r="D102" s="193"/>
      <c r="E102" s="194"/>
      <c r="F102" s="142"/>
      <c r="G102" s="196"/>
      <c r="H102" s="196"/>
      <c r="I102" s="196"/>
      <c r="J102" s="196"/>
      <c r="K102" s="203"/>
      <c r="L102" s="198"/>
      <c r="M102" s="199"/>
      <c r="N102" s="196"/>
      <c r="O102" s="199"/>
      <c r="P102" s="196"/>
      <c r="Q102" s="199"/>
      <c r="R102" s="196"/>
      <c r="S102" s="199"/>
      <c r="T102" s="196"/>
      <c r="U102" s="199"/>
      <c r="V102" s="196"/>
      <c r="W102" s="199"/>
      <c r="X102" s="207"/>
      <c r="Y102" s="306"/>
      <c r="Z102" s="306"/>
      <c r="AA102" s="307"/>
      <c r="AB102" s="127"/>
      <c r="AC102" s="202"/>
      <c r="AD102" s="154"/>
      <c r="AE102" s="153"/>
      <c r="AF102" s="144"/>
    </row>
    <row r="103" spans="2:32" s="145" customFormat="1" ht="39" customHeight="1" x14ac:dyDescent="0.25">
      <c r="B103" s="141"/>
      <c r="C103" s="128"/>
      <c r="D103" s="204" t="s">
        <v>401</v>
      </c>
      <c r="E103" s="194"/>
      <c r="F103" s="142"/>
      <c r="G103" s="195"/>
      <c r="H103" s="196"/>
      <c r="I103" s="195"/>
      <c r="J103" s="196"/>
      <c r="K103" s="197" t="s">
        <v>418</v>
      </c>
      <c r="L103" s="198"/>
      <c r="M103" s="199"/>
      <c r="N103" s="323" t="s">
        <v>418</v>
      </c>
      <c r="O103" s="199"/>
      <c r="P103" s="323" t="s">
        <v>418</v>
      </c>
      <c r="Q103" s="199"/>
      <c r="R103" s="323" t="s">
        <v>418</v>
      </c>
      <c r="S103" s="199"/>
      <c r="T103" s="323" t="s">
        <v>418</v>
      </c>
      <c r="U103" s="199"/>
      <c r="V103" s="323" t="s">
        <v>418</v>
      </c>
      <c r="W103" s="199"/>
      <c r="X103" s="207"/>
      <c r="Y103" s="304" t="str">
        <f>IFERROR((LEFT(N103,1)+LEFT(P103,1)+LEFT(R103,1)+LEFT(T103,1)),"")</f>
        <v/>
      </c>
      <c r="Z103" s="305"/>
      <c r="AA103" s="304" t="str">
        <f>IFERROR(IF(LEFT(V103,1)="1",Y103*1,IF(LEFT(V103,1)="2",Y103*0.75,IF(LEFT(V103,1)="3",Y103*0.5,""))),"")</f>
        <v/>
      </c>
      <c r="AB103" s="127"/>
      <c r="AC103" s="202"/>
      <c r="AD103" s="152"/>
      <c r="AE103" s="153"/>
      <c r="AF103" s="144"/>
    </row>
    <row r="104" spans="2:32" s="145" customFormat="1" ht="6" customHeight="1" x14ac:dyDescent="0.25">
      <c r="B104" s="141"/>
      <c r="C104" s="128"/>
      <c r="D104" s="193"/>
      <c r="E104" s="194"/>
      <c r="F104" s="142"/>
      <c r="G104" s="196"/>
      <c r="H104" s="196"/>
      <c r="I104" s="196"/>
      <c r="J104" s="196"/>
      <c r="K104" s="203"/>
      <c r="L104" s="198"/>
      <c r="M104" s="199"/>
      <c r="N104" s="196"/>
      <c r="O104" s="199"/>
      <c r="P104" s="196"/>
      <c r="Q104" s="199"/>
      <c r="R104" s="196"/>
      <c r="S104" s="199"/>
      <c r="T104" s="196"/>
      <c r="U104" s="199"/>
      <c r="V104" s="196"/>
      <c r="W104" s="199"/>
      <c r="X104" s="207"/>
      <c r="Y104" s="306"/>
      <c r="Z104" s="306"/>
      <c r="AA104" s="307"/>
      <c r="AB104" s="127"/>
      <c r="AC104" s="202"/>
      <c r="AD104" s="154"/>
      <c r="AE104" s="153"/>
      <c r="AF104" s="144"/>
    </row>
    <row r="105" spans="2:32" s="145" customFormat="1" ht="27" customHeight="1" x14ac:dyDescent="0.25">
      <c r="B105" s="141"/>
      <c r="C105" s="128"/>
      <c r="D105" s="204" t="s">
        <v>37</v>
      </c>
      <c r="E105" s="194"/>
      <c r="F105" s="142"/>
      <c r="G105" s="195"/>
      <c r="H105" s="196"/>
      <c r="I105" s="195"/>
      <c r="J105" s="196"/>
      <c r="K105" s="197" t="s">
        <v>418</v>
      </c>
      <c r="L105" s="198"/>
      <c r="M105" s="199"/>
      <c r="N105" s="323" t="s">
        <v>418</v>
      </c>
      <c r="O105" s="199"/>
      <c r="P105" s="323" t="s">
        <v>418</v>
      </c>
      <c r="Q105" s="199"/>
      <c r="R105" s="323" t="s">
        <v>418</v>
      </c>
      <c r="S105" s="199"/>
      <c r="T105" s="323" t="s">
        <v>418</v>
      </c>
      <c r="U105" s="199"/>
      <c r="V105" s="323" t="s">
        <v>418</v>
      </c>
      <c r="W105" s="199"/>
      <c r="X105" s="207"/>
      <c r="Y105" s="304" t="str">
        <f>IFERROR((LEFT(N105,1)+LEFT(P105,1)+LEFT(R105,1)+LEFT(T105,1)),"")</f>
        <v/>
      </c>
      <c r="Z105" s="305"/>
      <c r="AA105" s="304" t="str">
        <f>IFERROR(IF(LEFT(V105,1)="1",Y105*1,IF(LEFT(V105,1)="2",Y105*0.75,IF(LEFT(V105,1)="3",Y105*0.5,""))),"")</f>
        <v/>
      </c>
      <c r="AB105" s="127"/>
      <c r="AC105" s="202"/>
      <c r="AD105" s="152"/>
      <c r="AE105" s="153"/>
      <c r="AF105" s="144"/>
    </row>
    <row r="106" spans="2:32" s="145" customFormat="1" ht="6" customHeight="1" x14ac:dyDescent="0.25">
      <c r="B106" s="141"/>
      <c r="C106" s="128"/>
      <c r="D106" s="193"/>
      <c r="E106" s="194"/>
      <c r="F106" s="142"/>
      <c r="G106" s="196"/>
      <c r="H106" s="196"/>
      <c r="I106" s="196"/>
      <c r="J106" s="196"/>
      <c r="K106" s="203"/>
      <c r="L106" s="198"/>
      <c r="M106" s="199"/>
      <c r="N106" s="196"/>
      <c r="O106" s="199"/>
      <c r="P106" s="196"/>
      <c r="Q106" s="199"/>
      <c r="R106" s="196"/>
      <c r="S106" s="199"/>
      <c r="T106" s="196"/>
      <c r="U106" s="199"/>
      <c r="V106" s="196"/>
      <c r="W106" s="199"/>
      <c r="X106" s="207"/>
      <c r="Y106" s="306"/>
      <c r="Z106" s="306"/>
      <c r="AA106" s="307"/>
      <c r="AB106" s="127"/>
      <c r="AC106" s="202"/>
      <c r="AD106" s="154"/>
      <c r="AE106" s="153"/>
      <c r="AF106" s="144"/>
    </row>
    <row r="107" spans="2:32" s="145" customFormat="1" ht="27" customHeight="1" x14ac:dyDescent="0.25">
      <c r="B107" s="141"/>
      <c r="C107" s="128"/>
      <c r="D107" s="204" t="s">
        <v>558</v>
      </c>
      <c r="E107" s="194"/>
      <c r="F107" s="142"/>
      <c r="G107" s="195"/>
      <c r="H107" s="196"/>
      <c r="I107" s="195"/>
      <c r="J107" s="196"/>
      <c r="K107" s="197" t="s">
        <v>418</v>
      </c>
      <c r="L107" s="198"/>
      <c r="M107" s="199"/>
      <c r="N107" s="323" t="s">
        <v>418</v>
      </c>
      <c r="O107" s="199"/>
      <c r="P107" s="323" t="s">
        <v>418</v>
      </c>
      <c r="Q107" s="199"/>
      <c r="R107" s="323" t="s">
        <v>418</v>
      </c>
      <c r="S107" s="199"/>
      <c r="T107" s="323" t="s">
        <v>418</v>
      </c>
      <c r="U107" s="199"/>
      <c r="V107" s="323" t="s">
        <v>418</v>
      </c>
      <c r="W107" s="199"/>
      <c r="X107" s="207"/>
      <c r="Y107" s="304" t="str">
        <f>IFERROR((LEFT(N107,1)+LEFT(P107,1)+LEFT(R107,1)+LEFT(T107,1)),"")</f>
        <v/>
      </c>
      <c r="Z107" s="305"/>
      <c r="AA107" s="304" t="str">
        <f>IFERROR(IF(LEFT(V107,1)="1",Y107*1,IF(LEFT(V107,1)="2",Y107*0.75,IF(LEFT(V107,1)="3",Y107*0.5,""))),"")</f>
        <v/>
      </c>
      <c r="AB107" s="127"/>
      <c r="AC107" s="202"/>
      <c r="AD107" s="152"/>
      <c r="AE107" s="153"/>
      <c r="AF107" s="144"/>
    </row>
    <row r="108" spans="2:32" s="145" customFormat="1" ht="6" customHeight="1" x14ac:dyDescent="0.25">
      <c r="B108" s="141"/>
      <c r="C108" s="130"/>
      <c r="D108" s="155"/>
      <c r="E108" s="156"/>
      <c r="F108" s="155"/>
      <c r="G108" s="155"/>
      <c r="H108" s="155"/>
      <c r="I108" s="155"/>
      <c r="J108" s="155"/>
      <c r="K108" s="155"/>
      <c r="L108" s="156"/>
      <c r="M108" s="155"/>
      <c r="N108" s="155"/>
      <c r="O108" s="155"/>
      <c r="P108" s="131"/>
      <c r="Q108" s="131"/>
      <c r="R108" s="155"/>
      <c r="S108" s="155"/>
      <c r="T108" s="155"/>
      <c r="U108" s="155"/>
      <c r="V108" s="155"/>
      <c r="W108" s="155"/>
      <c r="X108" s="205"/>
      <c r="Y108" s="155"/>
      <c r="Z108" s="155"/>
      <c r="AA108" s="131"/>
      <c r="AB108" s="131"/>
      <c r="AC108" s="130"/>
      <c r="AD108" s="155"/>
      <c r="AE108" s="156"/>
      <c r="AF108" s="144"/>
    </row>
    <row r="109" spans="2:32" s="145" customFormat="1" ht="6" customHeight="1" x14ac:dyDescent="0.25">
      <c r="B109" s="141"/>
      <c r="C109" s="127"/>
      <c r="D109" s="142"/>
      <c r="E109" s="142"/>
      <c r="F109" s="142"/>
      <c r="G109" s="142"/>
      <c r="H109" s="142"/>
      <c r="I109" s="142"/>
      <c r="J109" s="142"/>
      <c r="K109" s="142"/>
      <c r="L109" s="142"/>
      <c r="M109" s="142"/>
      <c r="N109" s="142"/>
      <c r="O109" s="142"/>
      <c r="P109" s="127"/>
      <c r="Q109" s="127"/>
      <c r="R109" s="142"/>
      <c r="S109" s="142"/>
      <c r="T109" s="142"/>
      <c r="U109" s="142"/>
      <c r="V109" s="142"/>
      <c r="W109" s="142"/>
      <c r="X109" s="142"/>
      <c r="Y109" s="142"/>
      <c r="Z109" s="142"/>
      <c r="AA109" s="127"/>
      <c r="AB109" s="127"/>
      <c r="AC109" s="127"/>
      <c r="AD109" s="142"/>
      <c r="AE109" s="142"/>
      <c r="AF109" s="144"/>
    </row>
    <row r="110" spans="2:32" s="145" customFormat="1" ht="15" customHeight="1" x14ac:dyDescent="0.25">
      <c r="B110" s="141"/>
      <c r="C110" s="375" t="s">
        <v>52</v>
      </c>
      <c r="D110" s="375"/>
      <c r="E110" s="208"/>
      <c r="F110" s="208"/>
      <c r="G110" s="142"/>
      <c r="H110" s="142"/>
      <c r="I110" s="142"/>
      <c r="J110" s="142"/>
      <c r="K110" s="142"/>
      <c r="L110" s="142"/>
      <c r="M110" s="142"/>
      <c r="N110" s="142"/>
      <c r="O110" s="142"/>
      <c r="P110" s="127"/>
      <c r="Q110" s="127"/>
      <c r="R110" s="142"/>
      <c r="S110" s="142"/>
      <c r="T110" s="142"/>
      <c r="U110" s="142"/>
      <c r="V110" s="142"/>
      <c r="W110" s="142"/>
      <c r="X110" s="142"/>
      <c r="Y110" s="142"/>
      <c r="Z110" s="142"/>
      <c r="AA110" s="142"/>
      <c r="AB110" s="142"/>
      <c r="AC110" s="142"/>
      <c r="AD110" s="142"/>
      <c r="AE110" s="142"/>
      <c r="AF110" s="144"/>
    </row>
    <row r="111" spans="2:32" s="145" customFormat="1" ht="50.1" customHeight="1" x14ac:dyDescent="0.25">
      <c r="B111" s="141"/>
      <c r="C111" s="371"/>
      <c r="D111" s="372"/>
      <c r="E111" s="372"/>
      <c r="F111" s="372"/>
      <c r="G111" s="372"/>
      <c r="H111" s="372"/>
      <c r="I111" s="372"/>
      <c r="J111" s="372"/>
      <c r="K111" s="372"/>
      <c r="L111" s="372"/>
      <c r="M111" s="372"/>
      <c r="N111" s="372"/>
      <c r="O111" s="372"/>
      <c r="P111" s="372"/>
      <c r="Q111" s="372"/>
      <c r="R111" s="372"/>
      <c r="S111" s="372"/>
      <c r="T111" s="372"/>
      <c r="U111" s="372"/>
      <c r="V111" s="372"/>
      <c r="W111" s="372"/>
      <c r="X111" s="372"/>
      <c r="Y111" s="372"/>
      <c r="Z111" s="372"/>
      <c r="AA111" s="372"/>
      <c r="AB111" s="372"/>
      <c r="AC111" s="372"/>
      <c r="AD111" s="372"/>
      <c r="AE111" s="373"/>
      <c r="AF111" s="144"/>
    </row>
    <row r="112" spans="2:32" s="145" customFormat="1" ht="6" customHeight="1" x14ac:dyDescent="0.25">
      <c r="B112" s="141"/>
      <c r="C112" s="127"/>
      <c r="D112" s="142"/>
      <c r="E112" s="142"/>
      <c r="F112" s="142"/>
      <c r="G112" s="142"/>
      <c r="H112" s="142"/>
      <c r="I112" s="142"/>
      <c r="J112" s="142"/>
      <c r="K112" s="142"/>
      <c r="L112" s="142"/>
      <c r="M112" s="142"/>
      <c r="N112" s="142"/>
      <c r="O112" s="142"/>
      <c r="P112" s="127"/>
      <c r="Q112" s="127"/>
      <c r="R112" s="142"/>
      <c r="S112" s="142"/>
      <c r="T112" s="142"/>
      <c r="U112" s="142"/>
      <c r="V112" s="142"/>
      <c r="W112" s="142"/>
      <c r="X112" s="142"/>
      <c r="Y112" s="142"/>
      <c r="Z112" s="142"/>
      <c r="AA112" s="142"/>
      <c r="AB112" s="142"/>
      <c r="AC112" s="142"/>
      <c r="AD112" s="142"/>
      <c r="AE112" s="142"/>
      <c r="AF112" s="144"/>
    </row>
    <row r="113" spans="2:32" s="145" customFormat="1" ht="15" customHeight="1" x14ac:dyDescent="0.25">
      <c r="B113" s="141"/>
      <c r="C113" s="376" t="s">
        <v>340</v>
      </c>
      <c r="D113" s="376"/>
      <c r="E113" s="208"/>
      <c r="F113" s="208"/>
      <c r="G113" s="142"/>
      <c r="H113" s="142"/>
      <c r="I113" s="142"/>
      <c r="J113" s="142"/>
      <c r="K113" s="142"/>
      <c r="L113" s="142"/>
      <c r="M113" s="142"/>
      <c r="N113" s="142"/>
      <c r="O113" s="142"/>
      <c r="P113" s="127"/>
      <c r="Q113" s="127"/>
      <c r="R113" s="142"/>
      <c r="S113" s="142"/>
      <c r="T113" s="142"/>
      <c r="U113" s="142"/>
      <c r="V113" s="142"/>
      <c r="W113" s="142"/>
      <c r="X113" s="142"/>
      <c r="Y113" s="142"/>
      <c r="Z113" s="142"/>
      <c r="AA113" s="142"/>
      <c r="AB113" s="142"/>
      <c r="AC113" s="142"/>
      <c r="AD113" s="142"/>
      <c r="AE113" s="142"/>
      <c r="AF113" s="144"/>
    </row>
    <row r="114" spans="2:32" s="145" customFormat="1" ht="50.1" customHeight="1" x14ac:dyDescent="0.25">
      <c r="B114" s="141"/>
      <c r="C114" s="371"/>
      <c r="D114" s="372"/>
      <c r="E114" s="372"/>
      <c r="F114" s="372"/>
      <c r="G114" s="372"/>
      <c r="H114" s="372"/>
      <c r="I114" s="372"/>
      <c r="J114" s="372"/>
      <c r="K114" s="372"/>
      <c r="L114" s="372"/>
      <c r="M114" s="372"/>
      <c r="N114" s="372"/>
      <c r="O114" s="372"/>
      <c r="P114" s="372"/>
      <c r="Q114" s="372"/>
      <c r="R114" s="372"/>
      <c r="S114" s="372"/>
      <c r="T114" s="372"/>
      <c r="U114" s="372"/>
      <c r="V114" s="372"/>
      <c r="W114" s="372"/>
      <c r="X114" s="372"/>
      <c r="Y114" s="372"/>
      <c r="Z114" s="372"/>
      <c r="AA114" s="372"/>
      <c r="AB114" s="372"/>
      <c r="AC114" s="372"/>
      <c r="AD114" s="372"/>
      <c r="AE114" s="373"/>
      <c r="AF114" s="144"/>
    </row>
    <row r="115" spans="2:32" s="145" customFormat="1" ht="6" customHeight="1" thickBot="1" x14ac:dyDescent="0.3">
      <c r="B115" s="157"/>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9"/>
    </row>
    <row r="116" spans="2:32" s="145" customFormat="1" ht="6" customHeight="1" x14ac:dyDescent="0.25"/>
  </sheetData>
  <sheetProtection selectLockedCells="1"/>
  <mergeCells count="11">
    <mergeCell ref="C114:AE114"/>
    <mergeCell ref="D4:AD4"/>
    <mergeCell ref="C110:D110"/>
    <mergeCell ref="C111:AE111"/>
    <mergeCell ref="C113:D113"/>
    <mergeCell ref="K6:L6"/>
    <mergeCell ref="N6:V6"/>
    <mergeCell ref="D8:E8"/>
    <mergeCell ref="T8:V8"/>
    <mergeCell ref="AA8:AC8"/>
    <mergeCell ref="G8:L8"/>
  </mergeCells>
  <conditionalFormatting sqref="AA91 AA85 AA87 AA89 AA93 AA95 AA97 AA99 AA101 AA103 AA105 AA107">
    <cfRule type="colorScale" priority="48">
      <colorScale>
        <cfvo type="min"/>
        <cfvo type="max"/>
        <color rgb="FFFBFDB3"/>
        <color theme="5" tint="0.39997558519241921"/>
      </colorScale>
    </cfRule>
  </conditionalFormatting>
  <conditionalFormatting sqref="Y91 Y85 Y87 Y89 Y93 Y95 Y97 Y99 Y101 Y103 Y105 Y107">
    <cfRule type="colorScale" priority="47">
      <colorScale>
        <cfvo type="min"/>
        <cfvo type="max"/>
        <color rgb="FFFBFDB3"/>
        <color theme="5" tint="0.39997558519241921"/>
      </colorScale>
    </cfRule>
  </conditionalFormatting>
  <conditionalFormatting sqref="AA64 AA24 AA22 AA26 AA28 AA30 AA32 AA34 AA36 AA38 AA40 AA42 AA44 AA48 AA50 AA52 AA54 AA56 AA58 AA60 AA62 AA66 AA68 AA70 AA72 AA78 AA80">
    <cfRule type="colorScale" priority="44">
      <colorScale>
        <cfvo type="min"/>
        <cfvo type="max"/>
        <color rgb="FFFBFDB3"/>
        <color theme="5" tint="0.39997558519241921"/>
      </colorScale>
    </cfRule>
  </conditionalFormatting>
  <conditionalFormatting sqref="Y64 Y24 Y22 Y26 Y28 Y30 Y32 Y34 Y36 Y38 Y40 Y42 Y44 Y48 Y50 Y52 Y54 Y56 Y58 Y60 Y62 Y66 Y68 Y70 Y72 Y78 Y80">
    <cfRule type="colorScale" priority="323">
      <colorScale>
        <cfvo type="min"/>
        <cfvo type="max"/>
        <color rgb="FFFBFDB3"/>
        <color theme="5" tint="0.39997558519241921"/>
      </colorScale>
    </cfRule>
  </conditionalFormatting>
  <conditionalFormatting sqref="AA46">
    <cfRule type="colorScale" priority="3">
      <colorScale>
        <cfvo type="min"/>
        <cfvo type="max"/>
        <color rgb="FFFBFDB3"/>
        <color theme="5" tint="0.39997558519241921"/>
      </colorScale>
    </cfRule>
  </conditionalFormatting>
  <conditionalFormatting sqref="Y46">
    <cfRule type="colorScale" priority="4">
      <colorScale>
        <cfvo type="min"/>
        <cfvo type="max"/>
        <color rgb="FFFBFDB3"/>
        <color theme="5" tint="0.39997558519241921"/>
      </colorScale>
    </cfRule>
  </conditionalFormatting>
  <conditionalFormatting sqref="AA74 AA76">
    <cfRule type="colorScale" priority="1">
      <colorScale>
        <cfvo type="min"/>
        <cfvo type="max"/>
        <color rgb="FFFBFDB3"/>
        <color theme="5" tint="0.39997558519241921"/>
      </colorScale>
    </cfRule>
  </conditionalFormatting>
  <conditionalFormatting sqref="Y76 Y74">
    <cfRule type="colorScale" priority="2">
      <colorScale>
        <cfvo type="min"/>
        <cfvo type="max"/>
        <color rgb="FFFBFDB3"/>
        <color theme="5" tint="0.39997558519241921"/>
      </colorScale>
    </cfRule>
  </conditionalFormatting>
  <dataValidations count="3">
    <dataValidation type="list" allowBlank="1" showInputMessage="1" showErrorMessage="1" sqref="K107 K105 K66 K68 K70 K72 K78 K80 K85 K101 K91 K93 K95 K97 K99 K103 K22 K24 K26 K28 K30 K32 K34 K36 K38 K40 K42 K44 K48 K50 K52 K54 K56 K58 K60 K62 K64 K87 K89 K46 K74 K76">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G17">
      <formula1>0</formula1>
    </dataValidation>
  </dataValidations>
  <printOptions horizontalCentered="1" verticalCentered="1"/>
  <pageMargins left="0.25" right="0.25" top="0.25" bottom="0.25" header="0" footer="0"/>
  <pageSetup scale="62" orientation="landscape" horizontalDpi="300" verticalDpi="300"/>
  <colBreaks count="1" manualBreakCount="1">
    <brk id="33" max="152" man="1"/>
  </colBreaks>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5400"/>
  </sheetPr>
  <dimension ref="A1:AD36"/>
  <sheetViews>
    <sheetView workbookViewId="0">
      <selection activeCell="C2" sqref="C2:AC2"/>
    </sheetView>
  </sheetViews>
  <sheetFormatPr defaultColWidth="0" defaultRowHeight="15.6" customHeight="1" x14ac:dyDescent="0.25"/>
  <cols>
    <col min="1" max="1" width="11" bestFit="1" customWidth="1"/>
    <col min="2" max="2" width="8.125" bestFit="1" customWidth="1"/>
    <col min="3" max="3" width="20.625" bestFit="1" customWidth="1"/>
    <col min="4" max="5" width="0.875" hidden="1" customWidth="1"/>
    <col min="6" max="6" width="8.625" customWidth="1"/>
    <col min="7" max="7" width="0.875" hidden="1" customWidth="1"/>
    <col min="8" max="8" width="5.125" customWidth="1"/>
    <col min="9" max="9" width="0.875" hidden="1" customWidth="1"/>
    <col min="10" max="10" width="10.875" bestFit="1" customWidth="1"/>
    <col min="11" max="12" width="0.875" hidden="1" customWidth="1"/>
    <col min="13" max="13" width="10.125" bestFit="1" customWidth="1"/>
    <col min="14" max="14" width="0.875" hidden="1" customWidth="1"/>
    <col min="15" max="15" width="14" bestFit="1" customWidth="1"/>
    <col min="16" max="16" width="0.875" hidden="1" customWidth="1"/>
    <col min="17" max="17" width="14" bestFit="1" customWidth="1"/>
    <col min="18" max="18" width="0.875" hidden="1" customWidth="1"/>
    <col min="19" max="19" width="22.625" bestFit="1" customWidth="1"/>
    <col min="20" max="20" width="0.875" hidden="1" customWidth="1"/>
    <col min="21" max="21" width="18.125" bestFit="1" customWidth="1"/>
    <col min="22" max="23" width="0.875" hidden="1" customWidth="1"/>
    <col min="24" max="24" width="6.875" customWidth="1"/>
    <col min="25" max="25" width="0.875" hidden="1" customWidth="1"/>
    <col min="26" max="26" width="6.625" bestFit="1" customWidth="1"/>
    <col min="27" max="28" width="0.875" hidden="1" customWidth="1"/>
    <col min="29" max="29" width="7.375" bestFit="1" customWidth="1"/>
    <col min="30" max="30" width="8.625" customWidth="1"/>
    <col min="31" max="16384" width="8.625" hidden="1"/>
  </cols>
  <sheetData>
    <row r="1" spans="1:30" ht="63.75" x14ac:dyDescent="0.25">
      <c r="A1" s="56" t="s">
        <v>386</v>
      </c>
      <c r="B1" s="56" t="s">
        <v>16</v>
      </c>
      <c r="C1" s="56" t="s">
        <v>459</v>
      </c>
      <c r="D1" s="57"/>
      <c r="E1" s="57"/>
      <c r="F1" s="57" t="s">
        <v>0</v>
      </c>
      <c r="G1" s="57"/>
      <c r="H1" s="57" t="s">
        <v>1</v>
      </c>
      <c r="I1" s="57"/>
      <c r="J1" s="57" t="s">
        <v>358</v>
      </c>
      <c r="K1" s="57"/>
      <c r="L1" s="57"/>
      <c r="M1" s="57" t="s">
        <v>394</v>
      </c>
      <c r="N1" s="57"/>
      <c r="O1" s="57" t="s">
        <v>343</v>
      </c>
      <c r="P1" s="57"/>
      <c r="Q1" s="57" t="s">
        <v>395</v>
      </c>
      <c r="R1" s="57"/>
      <c r="S1" s="57" t="s">
        <v>345</v>
      </c>
      <c r="T1" s="57"/>
      <c r="U1" s="57" t="s">
        <v>396</v>
      </c>
      <c r="V1" s="57"/>
      <c r="W1" s="57"/>
      <c r="X1" s="57" t="s">
        <v>397</v>
      </c>
      <c r="Y1" s="57"/>
      <c r="Z1" s="57" t="s">
        <v>417</v>
      </c>
      <c r="AA1" s="57"/>
      <c r="AB1" s="57"/>
      <c r="AC1" s="57" t="s">
        <v>357</v>
      </c>
      <c r="AD1" s="57">
        <v>2014</v>
      </c>
    </row>
    <row r="36" ht="6" customHeight="1" x14ac:dyDescent="0.25"/>
  </sheetData>
  <autoFilter ref="A1:AD1"/>
  <pageMargins left="0.7" right="0.7" top="0.75" bottom="0.75" header="0.3" footer="0.3"/>
  <pageSetup orientation="portrait" horizontalDpi="300" verticalDpi="30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275C9D"/>
  </sheetPr>
  <dimension ref="A1:AH135"/>
  <sheetViews>
    <sheetView showGridLines="0" workbookViewId="0">
      <pane ySplit="11" topLeftCell="A12" activePane="bottomLeft" state="frozen"/>
      <selection activeCell="P15" sqref="P15"/>
      <selection pane="bottomLeft" activeCell="K22" sqref="K22"/>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4" customFormat="1" ht="6" customHeight="1" thickBot="1" x14ac:dyDescent="0.3">
      <c r="D1" s="5"/>
      <c r="E1" s="11"/>
      <c r="F1" s="5"/>
      <c r="AD1" s="5"/>
      <c r="AE1" s="5"/>
      <c r="AH1">
        <v>6</v>
      </c>
    </row>
    <row r="2" spans="2:34"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4"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4" customFormat="1" ht="30" customHeight="1" x14ac:dyDescent="0.25">
      <c r="B4" s="16"/>
      <c r="C4" s="33"/>
      <c r="D4" s="391" t="s">
        <v>376</v>
      </c>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61"/>
      <c r="AF4" s="19"/>
    </row>
    <row r="5" spans="2:34"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4"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4" ht="6" customHeight="1" thickBot="1" x14ac:dyDescent="0.3">
      <c r="B7" s="141"/>
      <c r="C7" s="128"/>
      <c r="D7" s="160" t="s">
        <v>338</v>
      </c>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4"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4"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4"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4"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4"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4"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4"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4" ht="51" customHeight="1" x14ac:dyDescent="0.25">
      <c r="B15" s="141"/>
      <c r="C15" s="128"/>
      <c r="D15" s="193" t="s">
        <v>639</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4" ht="6" customHeight="1" x14ac:dyDescent="0.25">
      <c r="B16" s="141"/>
      <c r="C16" s="128"/>
      <c r="D16" s="193"/>
      <c r="E16" s="194"/>
      <c r="F16" s="193"/>
      <c r="G16" s="196"/>
      <c r="H16" s="196"/>
      <c r="I16" s="281"/>
      <c r="J16" s="281"/>
      <c r="K16" s="282"/>
      <c r="L16" s="198"/>
      <c r="M16" s="199"/>
      <c r="N16" s="281"/>
      <c r="O16" s="281"/>
      <c r="P16" s="281"/>
      <c r="Q16" s="281"/>
      <c r="R16" s="281"/>
      <c r="S16" s="281"/>
      <c r="T16" s="281"/>
      <c r="U16" s="281"/>
      <c r="V16" s="281"/>
      <c r="W16" s="199"/>
      <c r="X16" s="200"/>
      <c r="Y16" s="281"/>
      <c r="Z16" s="281"/>
      <c r="AA16" s="282"/>
      <c r="AB16" s="201"/>
      <c r="AC16" s="202"/>
      <c r="AD16" s="154"/>
      <c r="AE16" s="153"/>
      <c r="AF16" s="144"/>
    </row>
    <row r="17" spans="2:32" ht="27" customHeight="1" x14ac:dyDescent="0.25">
      <c r="B17" s="141"/>
      <c r="C17" s="128"/>
      <c r="D17" s="204" t="s">
        <v>551</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30"/>
      <c r="D18" s="155"/>
      <c r="E18" s="156"/>
      <c r="F18" s="155"/>
      <c r="G18" s="155"/>
      <c r="H18" s="155"/>
      <c r="I18" s="155"/>
      <c r="J18" s="155"/>
      <c r="K18" s="155"/>
      <c r="L18" s="156"/>
      <c r="M18" s="155"/>
      <c r="N18" s="155"/>
      <c r="O18" s="155"/>
      <c r="P18" s="131"/>
      <c r="Q18" s="131"/>
      <c r="R18" s="155"/>
      <c r="S18" s="155"/>
      <c r="T18" s="155"/>
      <c r="U18" s="155"/>
      <c r="V18" s="155"/>
      <c r="W18" s="155"/>
      <c r="X18" s="205"/>
      <c r="Y18" s="155"/>
      <c r="Z18" s="155"/>
      <c r="AA18" s="131"/>
      <c r="AB18" s="131"/>
      <c r="AC18" s="130"/>
      <c r="AD18" s="155"/>
      <c r="AE18" s="156"/>
      <c r="AF18" s="144"/>
    </row>
    <row r="19" spans="2:32" ht="6" customHeight="1" x14ac:dyDescent="0.25">
      <c r="B19" s="141"/>
      <c r="C19" s="127"/>
      <c r="D19" s="142"/>
      <c r="E19" s="142"/>
      <c r="F19" s="142"/>
      <c r="G19" s="142"/>
      <c r="H19" s="142"/>
      <c r="I19" s="142"/>
      <c r="J19" s="142"/>
      <c r="K19" s="142"/>
      <c r="L19" s="142"/>
      <c r="M19" s="142"/>
      <c r="N19" s="142"/>
      <c r="O19" s="142"/>
      <c r="P19" s="127"/>
      <c r="Q19" s="127"/>
      <c r="R19" s="142"/>
      <c r="S19" s="142"/>
      <c r="T19" s="142"/>
      <c r="U19" s="142"/>
      <c r="V19" s="142"/>
      <c r="W19" s="142"/>
      <c r="X19" s="142"/>
      <c r="Y19" s="142"/>
      <c r="Z19" s="142"/>
      <c r="AA19" s="127"/>
      <c r="AB19" s="127"/>
      <c r="AC19" s="127"/>
      <c r="AD19" s="142"/>
      <c r="AE19" s="142"/>
      <c r="AF19" s="144"/>
    </row>
    <row r="20" spans="2:32" s="151" customFormat="1" ht="27" customHeight="1" x14ac:dyDescent="0.25">
      <c r="B20" s="149"/>
      <c r="C20" s="186" t="s">
        <v>2</v>
      </c>
      <c r="D20" s="187"/>
      <c r="E20" s="187"/>
      <c r="F20" s="187"/>
      <c r="G20" s="187"/>
      <c r="H20" s="187"/>
      <c r="I20" s="187"/>
      <c r="J20" s="187"/>
      <c r="K20" s="187"/>
      <c r="L20" s="187"/>
      <c r="M20" s="187"/>
      <c r="N20" s="187"/>
      <c r="O20" s="187"/>
      <c r="P20" s="187"/>
      <c r="Q20" s="187"/>
      <c r="R20" s="187"/>
      <c r="S20" s="187"/>
      <c r="T20" s="187"/>
      <c r="U20" s="187"/>
      <c r="V20" s="187"/>
      <c r="W20" s="187"/>
      <c r="X20" s="187"/>
      <c r="Y20" s="187"/>
      <c r="Z20" s="187"/>
      <c r="AA20" s="187"/>
      <c r="AB20" s="187"/>
      <c r="AC20" s="187"/>
      <c r="AD20" s="187"/>
      <c r="AE20" s="188"/>
      <c r="AF20" s="150"/>
    </row>
    <row r="21" spans="2:32" ht="6" customHeight="1" x14ac:dyDescent="0.25">
      <c r="B21" s="141"/>
      <c r="C21" s="140"/>
      <c r="D21" s="189"/>
      <c r="E21" s="190"/>
      <c r="F21" s="142"/>
      <c r="G21" s="142"/>
      <c r="H21" s="142"/>
      <c r="I21" s="142"/>
      <c r="J21" s="142"/>
      <c r="K21" s="142"/>
      <c r="L21" s="190"/>
      <c r="M21" s="189"/>
      <c r="N21" s="189"/>
      <c r="O21" s="189"/>
      <c r="P21" s="189"/>
      <c r="Q21" s="189"/>
      <c r="R21" s="189"/>
      <c r="S21" s="189"/>
      <c r="T21" s="189"/>
      <c r="U21" s="189"/>
      <c r="V21" s="189"/>
      <c r="W21" s="189"/>
      <c r="X21" s="206"/>
      <c r="Y21" s="142"/>
      <c r="Z21" s="142"/>
      <c r="AA21" s="127"/>
      <c r="AB21" s="127"/>
      <c r="AC21" s="192"/>
      <c r="AD21" s="189"/>
      <c r="AE21" s="190"/>
      <c r="AF21" s="144"/>
    </row>
    <row r="22" spans="2:32" ht="27" customHeight="1" x14ac:dyDescent="0.25">
      <c r="B22" s="141"/>
      <c r="C22" s="128"/>
      <c r="D22" s="193" t="s">
        <v>326</v>
      </c>
      <c r="E22" s="194"/>
      <c r="F22" s="142"/>
      <c r="G22" s="195"/>
      <c r="H22" s="196"/>
      <c r="I22" s="195"/>
      <c r="J22" s="196"/>
      <c r="K22" s="343" t="s">
        <v>418</v>
      </c>
      <c r="L22" s="198"/>
      <c r="M22" s="199"/>
      <c r="N22" s="323" t="s">
        <v>418</v>
      </c>
      <c r="O22" s="199"/>
      <c r="P22" s="323" t="s">
        <v>418</v>
      </c>
      <c r="Q22" s="199"/>
      <c r="R22" s="323" t="s">
        <v>418</v>
      </c>
      <c r="S22" s="199"/>
      <c r="T22" s="323" t="s">
        <v>418</v>
      </c>
      <c r="U22" s="199"/>
      <c r="V22" s="323" t="s">
        <v>418</v>
      </c>
      <c r="W22" s="199"/>
      <c r="X22" s="207"/>
      <c r="Y22" s="304" t="str">
        <f>IFERROR((LEFT(N22,1)+LEFT(P22,1)+LEFT(R22,1)+LEFT(T22,1)),"")</f>
        <v/>
      </c>
      <c r="Z22" s="305"/>
      <c r="AA22" s="304" t="str">
        <f>IFERROR(IF(LEFT(V22,1)="1",Y22*1,IF(LEFT(V22,1)="2",Y22*0.75,IF(LEFT(V22,1)="3",Y22*0.5,""))),"")</f>
        <v/>
      </c>
      <c r="AB22" s="127"/>
      <c r="AC22" s="202"/>
      <c r="AD22" s="152"/>
      <c r="AE22" s="153"/>
      <c r="AF22" s="144"/>
    </row>
    <row r="23" spans="2:32" ht="6" customHeight="1" x14ac:dyDescent="0.25">
      <c r="B23" s="141"/>
      <c r="C23" s="128"/>
      <c r="D23" s="193"/>
      <c r="E23" s="194"/>
      <c r="F23" s="142"/>
      <c r="G23" s="196"/>
      <c r="H23" s="196"/>
      <c r="I23" s="196"/>
      <c r="J23" s="196"/>
      <c r="K23" s="203"/>
      <c r="L23" s="198"/>
      <c r="M23" s="199"/>
      <c r="N23" s="196"/>
      <c r="O23" s="199"/>
      <c r="P23" s="196"/>
      <c r="Q23" s="199"/>
      <c r="R23" s="196"/>
      <c r="S23" s="199"/>
      <c r="T23" s="196"/>
      <c r="U23" s="199"/>
      <c r="V23" s="196"/>
      <c r="W23" s="199"/>
      <c r="X23" s="207"/>
      <c r="Y23" s="306"/>
      <c r="Z23" s="306"/>
      <c r="AA23" s="307"/>
      <c r="AB23" s="127"/>
      <c r="AC23" s="202"/>
      <c r="AD23" s="154"/>
      <c r="AE23" s="153"/>
      <c r="AF23" s="144"/>
    </row>
    <row r="24" spans="2:32" ht="27" customHeight="1" x14ac:dyDescent="0.25">
      <c r="B24" s="141"/>
      <c r="C24" s="128"/>
      <c r="D24" s="204" t="s">
        <v>186</v>
      </c>
      <c r="E24" s="194"/>
      <c r="F24" s="142"/>
      <c r="G24" s="195"/>
      <c r="H24" s="196"/>
      <c r="I24" s="195"/>
      <c r="J24" s="196"/>
      <c r="K24" s="334"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ht="6" customHeight="1" x14ac:dyDescent="0.25">
      <c r="B25" s="141"/>
      <c r="C25" s="128"/>
      <c r="D25" s="193"/>
      <c r="E25" s="194"/>
      <c r="F25" s="142"/>
      <c r="G25" s="196"/>
      <c r="H25" s="196"/>
      <c r="I25" s="196"/>
      <c r="J25" s="196"/>
      <c r="K25" s="203"/>
      <c r="L25" s="198"/>
      <c r="M25" s="199"/>
      <c r="N25" s="196"/>
      <c r="O25" s="199"/>
      <c r="P25" s="196"/>
      <c r="Q25" s="199"/>
      <c r="R25" s="196"/>
      <c r="S25" s="199"/>
      <c r="T25" s="196"/>
      <c r="U25" s="199"/>
      <c r="V25" s="196"/>
      <c r="W25" s="199"/>
      <c r="X25" s="207"/>
      <c r="Y25" s="306"/>
      <c r="Z25" s="306"/>
      <c r="AA25" s="307"/>
      <c r="AB25" s="127"/>
      <c r="AC25" s="202"/>
      <c r="AD25" s="154" t="s">
        <v>338</v>
      </c>
      <c r="AE25" s="153"/>
      <c r="AF25" s="144"/>
    </row>
    <row r="26" spans="2:32" ht="39" customHeight="1" x14ac:dyDescent="0.25">
      <c r="B26" s="141"/>
      <c r="C26" s="128"/>
      <c r="D26" s="204" t="s">
        <v>495</v>
      </c>
      <c r="E26" s="194"/>
      <c r="F26" s="142"/>
      <c r="G26" s="195"/>
      <c r="H26" s="196"/>
      <c r="I26" s="195"/>
      <c r="J26" s="196"/>
      <c r="K26" s="333"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42"/>
      <c r="H27" s="142"/>
      <c r="I27" s="142"/>
      <c r="J27" s="142"/>
      <c r="K27" s="142"/>
      <c r="L27" s="198"/>
      <c r="M27" s="199"/>
      <c r="N27" s="142"/>
      <c r="O27" s="142"/>
      <c r="P27" s="142"/>
      <c r="Q27" s="142"/>
      <c r="R27" s="142"/>
      <c r="S27" s="142"/>
      <c r="T27" s="142"/>
      <c r="U27" s="142"/>
      <c r="V27" s="142"/>
      <c r="W27" s="142"/>
      <c r="X27" s="207"/>
      <c r="Y27" s="306"/>
      <c r="Z27" s="306"/>
      <c r="AA27" s="308"/>
      <c r="AB27" s="127"/>
      <c r="AC27" s="202"/>
      <c r="AD27" s="154"/>
      <c r="AE27" s="153"/>
      <c r="AF27" s="144"/>
    </row>
    <row r="28" spans="2:32" ht="27" customHeight="1" x14ac:dyDescent="0.25">
      <c r="B28" s="141"/>
      <c r="C28" s="128"/>
      <c r="D28" s="204" t="s">
        <v>187</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16"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30"/>
      <c r="D29" s="155"/>
      <c r="E29" s="156"/>
      <c r="F29" s="155"/>
      <c r="G29" s="155"/>
      <c r="H29" s="155"/>
      <c r="I29" s="155"/>
      <c r="J29" s="155"/>
      <c r="K29" s="155"/>
      <c r="L29" s="156"/>
      <c r="M29" s="155"/>
      <c r="N29" s="155"/>
      <c r="O29" s="155"/>
      <c r="P29" s="131"/>
      <c r="Q29" s="131"/>
      <c r="R29" s="155"/>
      <c r="S29" s="155"/>
      <c r="T29" s="155"/>
      <c r="U29" s="155"/>
      <c r="V29" s="155"/>
      <c r="W29" s="155"/>
      <c r="X29" s="205"/>
      <c r="Y29" s="309"/>
      <c r="Z29" s="309"/>
      <c r="AA29" s="310"/>
      <c r="AB29" s="131"/>
      <c r="AC29" s="130"/>
      <c r="AD29" s="155"/>
      <c r="AE29" s="156"/>
      <c r="AF29" s="144"/>
    </row>
    <row r="30" spans="2:32" ht="6" customHeight="1" x14ac:dyDescent="0.25">
      <c r="B30" s="141"/>
      <c r="C30" s="127"/>
      <c r="D30" s="142"/>
      <c r="E30" s="142"/>
      <c r="F30" s="142"/>
      <c r="G30" s="142"/>
      <c r="H30" s="142"/>
      <c r="I30" s="142"/>
      <c r="J30" s="142"/>
      <c r="K30" s="142"/>
      <c r="L30" s="142"/>
      <c r="M30" s="142"/>
      <c r="N30" s="142"/>
      <c r="O30" s="142"/>
      <c r="P30" s="127"/>
      <c r="Q30" s="127"/>
      <c r="R30" s="142"/>
      <c r="S30" s="142"/>
      <c r="T30" s="142"/>
      <c r="U30" s="142"/>
      <c r="V30" s="142"/>
      <c r="W30" s="142"/>
      <c r="X30" s="142"/>
      <c r="Y30" s="306"/>
      <c r="Z30" s="306"/>
      <c r="AA30" s="308"/>
      <c r="AB30" s="127"/>
      <c r="AC30" s="127"/>
      <c r="AD30" s="142"/>
      <c r="AE30" s="142"/>
      <c r="AF30" s="144"/>
    </row>
    <row r="31" spans="2:32" s="151" customFormat="1" ht="27" customHeight="1" x14ac:dyDescent="0.25">
      <c r="B31" s="149"/>
      <c r="C31" s="186" t="s">
        <v>311</v>
      </c>
      <c r="D31" s="187"/>
      <c r="E31" s="187"/>
      <c r="F31" s="187"/>
      <c r="G31" s="187"/>
      <c r="H31" s="187"/>
      <c r="I31" s="187"/>
      <c r="J31" s="187"/>
      <c r="K31" s="187"/>
      <c r="L31" s="187"/>
      <c r="M31" s="187"/>
      <c r="N31" s="187"/>
      <c r="O31" s="187"/>
      <c r="P31" s="187"/>
      <c r="Q31" s="187"/>
      <c r="R31" s="187"/>
      <c r="S31" s="187"/>
      <c r="T31" s="187"/>
      <c r="U31" s="187"/>
      <c r="V31" s="187"/>
      <c r="W31" s="187"/>
      <c r="X31" s="187"/>
      <c r="Y31" s="311"/>
      <c r="Z31" s="311"/>
      <c r="AA31" s="311"/>
      <c r="AB31" s="187"/>
      <c r="AC31" s="187"/>
      <c r="AD31" s="187"/>
      <c r="AE31" s="188"/>
      <c r="AF31" s="150"/>
    </row>
    <row r="32" spans="2:32" ht="6" customHeight="1" x14ac:dyDescent="0.25">
      <c r="B32" s="141"/>
      <c r="C32" s="140"/>
      <c r="D32" s="189"/>
      <c r="E32" s="190"/>
      <c r="F32" s="142"/>
      <c r="G32" s="142"/>
      <c r="H32" s="142"/>
      <c r="I32" s="142"/>
      <c r="J32" s="142"/>
      <c r="K32" s="142"/>
      <c r="L32" s="190"/>
      <c r="M32" s="189"/>
      <c r="N32" s="189"/>
      <c r="O32" s="189"/>
      <c r="P32" s="189"/>
      <c r="Q32" s="189"/>
      <c r="R32" s="189"/>
      <c r="S32" s="189"/>
      <c r="T32" s="189"/>
      <c r="U32" s="189"/>
      <c r="V32" s="189"/>
      <c r="W32" s="189"/>
      <c r="X32" s="206"/>
      <c r="Y32" s="306"/>
      <c r="Z32" s="306"/>
      <c r="AA32" s="308"/>
      <c r="AB32" s="127"/>
      <c r="AC32" s="192"/>
      <c r="AD32" s="189"/>
      <c r="AE32" s="190"/>
      <c r="AF32" s="144"/>
    </row>
    <row r="33" spans="2:32" ht="27" customHeight="1" x14ac:dyDescent="0.25">
      <c r="B33" s="141"/>
      <c r="C33" s="128"/>
      <c r="D33" s="193" t="s">
        <v>552</v>
      </c>
      <c r="E33" s="194"/>
      <c r="F33" s="142"/>
      <c r="G33" s="320"/>
      <c r="H33" s="196"/>
      <c r="I33" s="195"/>
      <c r="J33" s="196"/>
      <c r="K33" s="197" t="s">
        <v>418</v>
      </c>
      <c r="L33" s="198"/>
      <c r="M33" s="199"/>
      <c r="N33" s="323" t="s">
        <v>418</v>
      </c>
      <c r="O33" s="199"/>
      <c r="P33" s="323" t="s">
        <v>418</v>
      </c>
      <c r="Q33" s="199"/>
      <c r="R33" s="323" t="s">
        <v>418</v>
      </c>
      <c r="S33" s="199"/>
      <c r="T33" s="323" t="s">
        <v>418</v>
      </c>
      <c r="U33" s="199"/>
      <c r="V33" s="323" t="s">
        <v>418</v>
      </c>
      <c r="W33" s="199"/>
      <c r="X33" s="207"/>
      <c r="Y33" s="304" t="str">
        <f>IFERROR((LEFT(N33,1)+LEFT(P33,1)+LEFT(R33,1)+LEFT(T33,1)),"")</f>
        <v/>
      </c>
      <c r="Z33" s="305"/>
      <c r="AA33" s="304" t="str">
        <f>IFERROR(IF(LEFT(V33,1)="1",Y33*1,IF(LEFT(V33,1)="2",Y33*0.75,IF(LEFT(V33,1)="3",Y33*0.5,""))),"")</f>
        <v/>
      </c>
      <c r="AB33" s="127"/>
      <c r="AC33" s="202"/>
      <c r="AD33" s="152"/>
      <c r="AE33" s="153"/>
      <c r="AF33" s="144"/>
    </row>
    <row r="34" spans="2:32" ht="6" customHeight="1" x14ac:dyDescent="0.25">
      <c r="B34" s="141"/>
      <c r="C34" s="128"/>
      <c r="D34" s="193"/>
      <c r="E34" s="194"/>
      <c r="F34" s="142"/>
      <c r="G34" s="196"/>
      <c r="H34" s="196"/>
      <c r="I34" s="196"/>
      <c r="J34" s="196"/>
      <c r="K34" s="203"/>
      <c r="L34" s="198"/>
      <c r="M34" s="199"/>
      <c r="N34" s="196"/>
      <c r="O34" s="199"/>
      <c r="P34" s="196"/>
      <c r="Q34" s="199"/>
      <c r="R34" s="196"/>
      <c r="S34" s="199"/>
      <c r="T34" s="196"/>
      <c r="U34" s="199"/>
      <c r="V34" s="196"/>
      <c r="W34" s="199"/>
      <c r="X34" s="207"/>
      <c r="Y34" s="306"/>
      <c r="Z34" s="306"/>
      <c r="AA34" s="307"/>
      <c r="AB34" s="127"/>
      <c r="AC34" s="202"/>
      <c r="AD34" s="154"/>
      <c r="AE34" s="153"/>
      <c r="AF34" s="144"/>
    </row>
    <row r="35" spans="2:32" ht="39" customHeight="1" x14ac:dyDescent="0.25">
      <c r="B35" s="141"/>
      <c r="C35" s="128"/>
      <c r="D35" s="204" t="s">
        <v>736</v>
      </c>
      <c r="E35" s="194"/>
      <c r="F35" s="142"/>
      <c r="G35" s="320"/>
      <c r="H35" s="196"/>
      <c r="I35" s="195"/>
      <c r="J35" s="196"/>
      <c r="K35" s="197" t="s">
        <v>418</v>
      </c>
      <c r="L35" s="198"/>
      <c r="M35" s="199"/>
      <c r="N35" s="323" t="s">
        <v>418</v>
      </c>
      <c r="O35" s="199"/>
      <c r="P35" s="323" t="s">
        <v>418</v>
      </c>
      <c r="Q35" s="199"/>
      <c r="R35" s="323" t="s">
        <v>418</v>
      </c>
      <c r="S35" s="199"/>
      <c r="T35" s="323" t="s">
        <v>418</v>
      </c>
      <c r="U35" s="199"/>
      <c r="V35" s="323" t="s">
        <v>418</v>
      </c>
      <c r="W35" s="199"/>
      <c r="X35" s="207"/>
      <c r="Y35" s="304" t="str">
        <f>IFERROR((LEFT(N35,1)+LEFT(P35,1)+LEFT(R35,1)+LEFT(T35,1)),"")</f>
        <v/>
      </c>
      <c r="Z35" s="305"/>
      <c r="AA35" s="304" t="str">
        <f>IFERROR(IF(LEFT(V35,1)="1",Y35*1,IF(LEFT(V35,1)="2",Y35*0.75,IF(LEFT(V35,1)="3",Y35*0.5,""))),"")</f>
        <v/>
      </c>
      <c r="AB35" s="127"/>
      <c r="AC35" s="202"/>
      <c r="AD35" s="152"/>
      <c r="AE35" s="153"/>
      <c r="AF35" s="144"/>
    </row>
    <row r="36" spans="2:32" ht="6" customHeight="1" x14ac:dyDescent="0.25">
      <c r="B36" s="141"/>
      <c r="C36" s="130"/>
      <c r="D36" s="155"/>
      <c r="E36" s="156"/>
      <c r="F36" s="155"/>
      <c r="G36" s="155"/>
      <c r="H36" s="155"/>
      <c r="I36" s="155"/>
      <c r="J36" s="155"/>
      <c r="K36" s="155"/>
      <c r="L36" s="156"/>
      <c r="M36" s="155"/>
      <c r="N36" s="155"/>
      <c r="O36" s="155"/>
      <c r="P36" s="131"/>
      <c r="Q36" s="131"/>
      <c r="R36" s="155"/>
      <c r="S36" s="155"/>
      <c r="T36" s="155"/>
      <c r="U36" s="155"/>
      <c r="V36" s="155"/>
      <c r="W36" s="155"/>
      <c r="X36" s="205"/>
      <c r="Y36" s="155"/>
      <c r="Z36" s="155"/>
      <c r="AA36" s="131"/>
      <c r="AB36" s="131"/>
      <c r="AC36" s="130"/>
      <c r="AD36" s="155"/>
      <c r="AE36" s="156"/>
      <c r="AF36" s="144"/>
    </row>
    <row r="37" spans="2:32" s="328" customFormat="1" ht="6" customHeight="1" x14ac:dyDescent="0.25">
      <c r="B37" s="324"/>
      <c r="C37" s="325"/>
      <c r="D37" s="326"/>
      <c r="E37" s="326"/>
      <c r="F37" s="326"/>
      <c r="G37" s="326"/>
      <c r="H37" s="326"/>
      <c r="I37" s="326"/>
      <c r="J37" s="326"/>
      <c r="K37" s="326"/>
      <c r="L37" s="326"/>
      <c r="M37" s="326"/>
      <c r="N37" s="326"/>
      <c r="O37" s="326"/>
      <c r="P37" s="325"/>
      <c r="Q37" s="325"/>
      <c r="R37" s="326"/>
      <c r="S37" s="326"/>
      <c r="T37" s="326"/>
      <c r="U37" s="326"/>
      <c r="V37" s="326"/>
      <c r="W37" s="326"/>
      <c r="X37" s="326"/>
      <c r="Y37" s="326"/>
      <c r="Z37" s="326"/>
      <c r="AA37" s="325"/>
      <c r="AB37" s="325"/>
      <c r="AC37" s="325"/>
      <c r="AD37" s="326"/>
      <c r="AE37" s="326"/>
      <c r="AF37" s="327"/>
    </row>
    <row r="38" spans="2:32" s="151" customFormat="1" ht="27" customHeight="1" x14ac:dyDescent="0.25">
      <c r="B38" s="149"/>
      <c r="C38" s="186" t="s">
        <v>15</v>
      </c>
      <c r="D38" s="187"/>
      <c r="E38" s="187"/>
      <c r="F38" s="187"/>
      <c r="G38" s="187"/>
      <c r="H38" s="187"/>
      <c r="I38" s="187"/>
      <c r="J38" s="187"/>
      <c r="K38" s="187"/>
      <c r="L38" s="187"/>
      <c r="M38" s="187"/>
      <c r="N38" s="187"/>
      <c r="O38" s="187"/>
      <c r="P38" s="187"/>
      <c r="Q38" s="187"/>
      <c r="R38" s="187"/>
      <c r="S38" s="187"/>
      <c r="T38" s="187"/>
      <c r="U38" s="187"/>
      <c r="V38" s="187"/>
      <c r="W38" s="187"/>
      <c r="X38" s="187"/>
      <c r="Y38" s="311"/>
      <c r="Z38" s="311"/>
      <c r="AA38" s="311"/>
      <c r="AB38" s="187"/>
      <c r="AC38" s="187"/>
      <c r="AD38" s="187"/>
      <c r="AE38" s="188"/>
      <c r="AF38" s="150"/>
    </row>
    <row r="39" spans="2:32" ht="6" customHeight="1" x14ac:dyDescent="0.25">
      <c r="B39" s="141"/>
      <c r="C39" s="140"/>
      <c r="D39" s="189"/>
      <c r="E39" s="190"/>
      <c r="F39" s="142"/>
      <c r="G39" s="142"/>
      <c r="H39" s="142"/>
      <c r="I39" s="142"/>
      <c r="J39" s="142"/>
      <c r="K39" s="142"/>
      <c r="L39" s="190"/>
      <c r="M39" s="189"/>
      <c r="N39" s="189"/>
      <c r="O39" s="189"/>
      <c r="P39" s="189"/>
      <c r="Q39" s="189"/>
      <c r="R39" s="189"/>
      <c r="S39" s="189"/>
      <c r="T39" s="189"/>
      <c r="U39" s="189"/>
      <c r="V39" s="189"/>
      <c r="W39" s="189"/>
      <c r="X39" s="206"/>
      <c r="Y39" s="306"/>
      <c r="Z39" s="306"/>
      <c r="AA39" s="308"/>
      <c r="AB39" s="127"/>
      <c r="AC39" s="192"/>
      <c r="AD39" s="189"/>
      <c r="AE39" s="190"/>
      <c r="AF39" s="144"/>
    </row>
    <row r="40" spans="2:32" ht="27" customHeight="1" x14ac:dyDescent="0.25">
      <c r="B40" s="141"/>
      <c r="C40" s="128"/>
      <c r="D40" s="193" t="s">
        <v>39</v>
      </c>
      <c r="E40" s="194"/>
      <c r="F40" s="142"/>
      <c r="G40" s="320"/>
      <c r="H40" s="196"/>
      <c r="I40" s="195"/>
      <c r="J40" s="196"/>
      <c r="K40" s="197" t="s">
        <v>418</v>
      </c>
      <c r="L40" s="198"/>
      <c r="M40" s="199"/>
      <c r="N40" s="323" t="s">
        <v>418</v>
      </c>
      <c r="O40" s="199"/>
      <c r="P40" s="323" t="s">
        <v>418</v>
      </c>
      <c r="Q40" s="199"/>
      <c r="R40" s="323" t="s">
        <v>418</v>
      </c>
      <c r="S40" s="199"/>
      <c r="T40" s="323" t="s">
        <v>418</v>
      </c>
      <c r="U40" s="199"/>
      <c r="V40" s="323" t="s">
        <v>418</v>
      </c>
      <c r="W40" s="199"/>
      <c r="X40" s="207"/>
      <c r="Y40" s="304" t="str">
        <f>IFERROR((LEFT(N40,1)+LEFT(P40,1)+LEFT(R40,1)+LEFT(T40,1)),"")</f>
        <v/>
      </c>
      <c r="Z40" s="305"/>
      <c r="AA40" s="304" t="str">
        <f>IFERROR(IF(LEFT(V40,1)="1",Y40*1,IF(LEFT(V40,1)="2",Y40*0.75,IF(LEFT(V40,1)="3",Y40*0.5,""))),"")</f>
        <v/>
      </c>
      <c r="AB40" s="127"/>
      <c r="AC40" s="202"/>
      <c r="AD40" s="152"/>
      <c r="AE40" s="153"/>
      <c r="AF40" s="144"/>
    </row>
    <row r="41" spans="2:32" ht="6" customHeight="1" x14ac:dyDescent="0.25">
      <c r="B41" s="141"/>
      <c r="C41" s="130"/>
      <c r="D41" s="155"/>
      <c r="E41" s="156"/>
      <c r="F41" s="155"/>
      <c r="G41" s="155"/>
      <c r="H41" s="155"/>
      <c r="I41" s="155"/>
      <c r="J41" s="155"/>
      <c r="K41" s="155"/>
      <c r="L41" s="156"/>
      <c r="M41" s="155"/>
      <c r="N41" s="155"/>
      <c r="O41" s="155"/>
      <c r="P41" s="131"/>
      <c r="Q41" s="131"/>
      <c r="R41" s="155"/>
      <c r="S41" s="155"/>
      <c r="T41" s="155"/>
      <c r="U41" s="155"/>
      <c r="V41" s="155"/>
      <c r="W41" s="155"/>
      <c r="X41" s="205"/>
      <c r="Y41" s="155"/>
      <c r="Z41" s="155"/>
      <c r="AA41" s="131"/>
      <c r="AB41" s="131"/>
      <c r="AC41" s="130"/>
      <c r="AD41" s="155"/>
      <c r="AE41" s="156"/>
      <c r="AF41" s="144"/>
    </row>
    <row r="42" spans="2:32" s="328" customFormat="1" ht="6" customHeight="1" x14ac:dyDescent="0.25">
      <c r="B42" s="324"/>
      <c r="C42" s="325"/>
      <c r="D42" s="326"/>
      <c r="E42" s="326"/>
      <c r="F42" s="326"/>
      <c r="G42" s="326"/>
      <c r="H42" s="326"/>
      <c r="I42" s="326"/>
      <c r="J42" s="326"/>
      <c r="K42" s="326"/>
      <c r="L42" s="326"/>
      <c r="M42" s="326"/>
      <c r="N42" s="326"/>
      <c r="O42" s="326"/>
      <c r="P42" s="325"/>
      <c r="Q42" s="325"/>
      <c r="R42" s="326"/>
      <c r="S42" s="326"/>
      <c r="T42" s="326"/>
      <c r="U42" s="326"/>
      <c r="V42" s="326"/>
      <c r="W42" s="326"/>
      <c r="X42" s="326"/>
      <c r="Y42" s="326"/>
      <c r="Z42" s="326"/>
      <c r="AA42" s="325"/>
      <c r="AB42" s="325"/>
      <c r="AC42" s="325"/>
      <c r="AD42" s="326"/>
      <c r="AE42" s="326"/>
      <c r="AF42" s="327"/>
    </row>
    <row r="43" spans="2:32" ht="15" customHeight="1" x14ac:dyDescent="0.25">
      <c r="B43" s="141"/>
      <c r="C43" s="375" t="s">
        <v>52</v>
      </c>
      <c r="D43" s="375"/>
      <c r="E43" s="208"/>
      <c r="F43" s="208"/>
      <c r="G43" s="142"/>
      <c r="H43" s="142"/>
      <c r="I43" s="142"/>
      <c r="J43" s="142"/>
      <c r="K43" s="142"/>
      <c r="L43" s="142"/>
      <c r="M43" s="142"/>
      <c r="N43" s="142"/>
      <c r="O43" s="142"/>
      <c r="P43" s="127"/>
      <c r="Q43" s="127"/>
      <c r="R43" s="142"/>
      <c r="S43" s="142"/>
      <c r="T43" s="142"/>
      <c r="U43" s="142"/>
      <c r="V43" s="142"/>
      <c r="W43" s="142"/>
      <c r="X43" s="142"/>
      <c r="Y43" s="142"/>
      <c r="Z43" s="142"/>
      <c r="AA43" s="142"/>
      <c r="AB43" s="142"/>
      <c r="AC43" s="142"/>
      <c r="AD43" s="142"/>
      <c r="AE43" s="142"/>
      <c r="AF43" s="144"/>
    </row>
    <row r="44" spans="2:32" ht="50.1" customHeight="1" x14ac:dyDescent="0.25">
      <c r="B44" s="141"/>
      <c r="C44" s="371"/>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c r="AE44" s="373"/>
      <c r="AF44" s="144"/>
    </row>
    <row r="45" spans="2:32" ht="6" customHeight="1" x14ac:dyDescent="0.25">
      <c r="B45" s="141"/>
      <c r="C45" s="127"/>
      <c r="D45" s="142"/>
      <c r="E45" s="142"/>
      <c r="F45" s="142"/>
      <c r="G45" s="142"/>
      <c r="H45" s="142"/>
      <c r="I45" s="142"/>
      <c r="J45" s="142"/>
      <c r="K45" s="142"/>
      <c r="L45" s="142"/>
      <c r="M45" s="142"/>
      <c r="N45" s="142"/>
      <c r="O45" s="142"/>
      <c r="P45" s="127"/>
      <c r="Q45" s="127"/>
      <c r="R45" s="142"/>
      <c r="S45" s="142"/>
      <c r="T45" s="142"/>
      <c r="U45" s="142"/>
      <c r="V45" s="142"/>
      <c r="W45" s="142"/>
      <c r="X45" s="142"/>
      <c r="Y45" s="142"/>
      <c r="Z45" s="142"/>
      <c r="AA45" s="142"/>
      <c r="AB45" s="142"/>
      <c r="AC45" s="142"/>
      <c r="AD45" s="142"/>
      <c r="AE45" s="142"/>
      <c r="AF45" s="144"/>
    </row>
    <row r="46" spans="2:32" ht="15" customHeight="1" x14ac:dyDescent="0.25">
      <c r="B46" s="141"/>
      <c r="C46" s="376" t="s">
        <v>340</v>
      </c>
      <c r="D46" s="376"/>
      <c r="E46" s="208"/>
      <c r="F46" s="208"/>
      <c r="G46" s="142"/>
      <c r="H46" s="142"/>
      <c r="I46" s="142"/>
      <c r="J46" s="142"/>
      <c r="K46" s="142"/>
      <c r="L46" s="142"/>
      <c r="M46" s="142"/>
      <c r="N46" s="142"/>
      <c r="O46" s="142"/>
      <c r="P46" s="127"/>
      <c r="Q46" s="127"/>
      <c r="R46" s="142"/>
      <c r="S46" s="142"/>
      <c r="T46" s="142"/>
      <c r="U46" s="142"/>
      <c r="V46" s="142"/>
      <c r="W46" s="142"/>
      <c r="X46" s="142"/>
      <c r="Y46" s="142"/>
      <c r="Z46" s="142"/>
      <c r="AA46" s="142"/>
      <c r="AB46" s="142"/>
      <c r="AC46" s="142"/>
      <c r="AD46" s="142"/>
      <c r="AE46" s="142"/>
      <c r="AF46" s="144"/>
    </row>
    <row r="47" spans="2:32" ht="50.1" customHeight="1" x14ac:dyDescent="0.25">
      <c r="B47" s="141"/>
      <c r="C47" s="371"/>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3"/>
      <c r="AF47" s="144"/>
    </row>
    <row r="48" spans="2:32" ht="6" customHeight="1" thickBot="1" x14ac:dyDescent="0.3">
      <c r="B48" s="157"/>
      <c r="C48" s="158"/>
      <c r="D48" s="158"/>
      <c r="E48" s="158"/>
      <c r="F48" s="158"/>
      <c r="G48" s="158"/>
      <c r="H48" s="158"/>
      <c r="I48" s="158"/>
      <c r="J48" s="158"/>
      <c r="K48" s="158"/>
      <c r="L48" s="158"/>
      <c r="M48" s="158"/>
      <c r="N48" s="158"/>
      <c r="O48" s="158"/>
      <c r="P48" s="158"/>
      <c r="Q48" s="158"/>
      <c r="R48" s="158"/>
      <c r="S48" s="158"/>
      <c r="T48" s="158"/>
      <c r="U48" s="158"/>
      <c r="V48" s="158"/>
      <c r="W48" s="158"/>
      <c r="X48" s="158"/>
      <c r="Y48" s="158"/>
      <c r="Z48" s="158"/>
      <c r="AA48" s="158"/>
      <c r="AB48" s="158"/>
      <c r="AC48" s="158"/>
      <c r="AD48" s="158"/>
      <c r="AE48" s="158"/>
      <c r="AF48" s="159"/>
    </row>
    <row r="49" ht="6" customHeight="1" x14ac:dyDescent="0.25"/>
    <row r="50" ht="15.6" hidden="1" customHeight="1" x14ac:dyDescent="0.25"/>
    <row r="51" ht="15.6" hidden="1" customHeight="1" x14ac:dyDescent="0.25"/>
    <row r="52" ht="15.6" hidden="1" customHeight="1" x14ac:dyDescent="0.25"/>
    <row r="53" ht="15.6" hidden="1" customHeight="1" x14ac:dyDescent="0.25"/>
    <row r="54" ht="15.6" hidden="1" customHeight="1" x14ac:dyDescent="0.25"/>
    <row r="55" ht="15.6" hidden="1" customHeight="1" x14ac:dyDescent="0.25"/>
    <row r="56" ht="15.6" hidden="1" customHeight="1" x14ac:dyDescent="0.25"/>
    <row r="57" ht="15.6" hidden="1" customHeight="1" x14ac:dyDescent="0.25"/>
    <row r="58" ht="15.6" hidden="1" customHeight="1" x14ac:dyDescent="0.25"/>
    <row r="59" ht="15.6" hidden="1" customHeight="1" x14ac:dyDescent="0.25"/>
    <row r="60" ht="15.6" hidden="1" customHeight="1" x14ac:dyDescent="0.25"/>
    <row r="61" ht="15.6" hidden="1" customHeight="1" x14ac:dyDescent="0.25"/>
    <row r="62" ht="15.6" hidden="1" customHeight="1" x14ac:dyDescent="0.25"/>
    <row r="63" ht="15.6" hidden="1" customHeight="1" x14ac:dyDescent="0.25"/>
    <row r="64" ht="15.6" hidden="1" customHeight="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sheetData>
  <sheetProtection algorithmName="SHA-512" hashValue="0qa3idLDDUFwdWay5RlRSKqjB+H+Ys8/2pCaYjZ9rXy+o1dPdgBhTbRIUGO2wTFUOOUm8iA7DC45F6dXaHyrEQ==" saltValue="jPWE9GRpZLzdJbwmH/C9Qw==" spinCount="100000" sheet="1" objects="1" scenarios="1" selectLockedCells="1"/>
  <dataConsolidate/>
  <mergeCells count="11">
    <mergeCell ref="C47:AE47"/>
    <mergeCell ref="D4:AD4"/>
    <mergeCell ref="C46:D46"/>
    <mergeCell ref="C43:D43"/>
    <mergeCell ref="C44:AE44"/>
    <mergeCell ref="K6:L6"/>
    <mergeCell ref="N6:V6"/>
    <mergeCell ref="D8:E8"/>
    <mergeCell ref="T8:V8"/>
    <mergeCell ref="AA8:AC8"/>
    <mergeCell ref="G8:L8"/>
  </mergeCells>
  <conditionalFormatting sqref="AA22 AA24 AA26 AA28">
    <cfRule type="colorScale" priority="20">
      <colorScale>
        <cfvo type="min"/>
        <cfvo type="max"/>
        <color rgb="FFFBFDB3"/>
        <color theme="5" tint="0.39997558519241921"/>
      </colorScale>
    </cfRule>
  </conditionalFormatting>
  <conditionalFormatting sqref="Y28 Y22 Y24 Y26">
    <cfRule type="colorScale" priority="19">
      <colorScale>
        <cfvo type="min"/>
        <cfvo type="max"/>
        <color rgb="FFFBFDB3"/>
        <color theme="5" tint="0.39997558519241921"/>
      </colorScale>
    </cfRule>
  </conditionalFormatting>
  <conditionalFormatting sqref="Y40">
    <cfRule type="colorScale" priority="391">
      <colorScale>
        <cfvo type="min"/>
        <cfvo type="max"/>
        <color rgb="FFFBFDB3"/>
        <color theme="5" tint="0.39997558519241921"/>
      </colorScale>
    </cfRule>
  </conditionalFormatting>
  <conditionalFormatting sqref="AA40">
    <cfRule type="colorScale" priority="392">
      <colorScale>
        <cfvo type="min"/>
        <cfvo type="max"/>
        <color rgb="FFFBFDB3"/>
        <color theme="5" tint="0.39997558519241921"/>
      </colorScale>
    </cfRule>
  </conditionalFormatting>
  <conditionalFormatting sqref="Y35 Y33">
    <cfRule type="colorScale" priority="393">
      <colorScale>
        <cfvo type="min"/>
        <cfvo type="max"/>
        <color rgb="FFFBFDB3"/>
        <color theme="5" tint="0.39997558519241921"/>
      </colorScale>
    </cfRule>
  </conditionalFormatting>
  <conditionalFormatting sqref="AA35 AA33">
    <cfRule type="colorScale" priority="395">
      <colorScale>
        <cfvo type="min"/>
        <cfvo type="max"/>
        <color rgb="FFFBFDB3"/>
        <color theme="5" tint="0.39997558519241921"/>
      </colorScale>
    </cfRule>
  </conditionalFormatting>
  <dataValidations count="3">
    <dataValidation type="list" allowBlank="1" showInputMessage="1" showErrorMessage="1" sqref="K33 K28 K40 K22 K24 K26 K35">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35 G33 G17 G15">
      <formula1>0</formula1>
    </dataValidation>
  </dataValidations>
  <printOptions horizontalCentered="1" verticalCentered="1"/>
  <pageMargins left="0.25" right="0.25" top="0.25" bottom="0.25" header="0" footer="0"/>
  <pageSetup scale="55" orientation="landscape" horizontalDpi="4294967292" verticalDpi="4294967292"/>
  <colBreaks count="1" manualBreakCount="1">
    <brk id="33" max="59" man="1"/>
  </colBreaks>
  <drawing r:id="rId1"/>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275C9D"/>
  </sheetPr>
  <dimension ref="A1:AG101"/>
  <sheetViews>
    <sheetView showGridLines="0" workbookViewId="0">
      <pane ySplit="11" topLeftCell="A12" activePane="bottomLeft" state="frozen"/>
      <selection activeCell="P15" sqref="P15"/>
      <selection pane="bottomLeft" activeCell="G8" sqref="G8:L8"/>
    </sheetView>
  </sheetViews>
  <sheetFormatPr defaultColWidth="0" defaultRowHeight="15"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1" t="s">
        <v>372</v>
      </c>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51" customHeight="1" x14ac:dyDescent="0.25">
      <c r="B15" s="141"/>
      <c r="C15" s="128"/>
      <c r="D15" s="193" t="s">
        <v>679</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94"/>
      <c r="F16" s="193"/>
      <c r="G16" s="196"/>
      <c r="H16" s="196"/>
      <c r="I16" s="281"/>
      <c r="J16" s="281"/>
      <c r="K16" s="282"/>
      <c r="L16" s="198"/>
      <c r="M16" s="199"/>
      <c r="N16" s="281"/>
      <c r="O16" s="281"/>
      <c r="P16" s="281"/>
      <c r="Q16" s="281"/>
      <c r="R16" s="281"/>
      <c r="S16" s="281"/>
      <c r="T16" s="281"/>
      <c r="U16" s="281"/>
      <c r="V16" s="281"/>
      <c r="W16" s="199"/>
      <c r="X16" s="200"/>
      <c r="Y16" s="281"/>
      <c r="Z16" s="281"/>
      <c r="AA16" s="282"/>
      <c r="AB16" s="201"/>
      <c r="AC16" s="202"/>
      <c r="AD16" s="154"/>
      <c r="AE16" s="153"/>
      <c r="AF16" s="144"/>
    </row>
    <row r="17" spans="2:32" ht="27" customHeight="1" x14ac:dyDescent="0.25">
      <c r="B17" s="141"/>
      <c r="C17" s="128"/>
      <c r="D17" s="204" t="s">
        <v>53</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28"/>
      <c r="D18" s="193"/>
      <c r="E18" s="194"/>
      <c r="F18" s="193"/>
      <c r="G18" s="196"/>
      <c r="H18" s="196"/>
      <c r="I18" s="281"/>
      <c r="J18" s="281"/>
      <c r="K18" s="282"/>
      <c r="L18" s="198"/>
      <c r="M18" s="199"/>
      <c r="N18" s="281"/>
      <c r="O18" s="281"/>
      <c r="P18" s="281"/>
      <c r="Q18" s="281"/>
      <c r="R18" s="281"/>
      <c r="S18" s="281"/>
      <c r="T18" s="281"/>
      <c r="U18" s="281"/>
      <c r="V18" s="281"/>
      <c r="W18" s="199"/>
      <c r="X18" s="200"/>
      <c r="Y18" s="281"/>
      <c r="Z18" s="281"/>
      <c r="AA18" s="282"/>
      <c r="AB18" s="201"/>
      <c r="AC18" s="202"/>
      <c r="AD18" s="154"/>
      <c r="AE18" s="153"/>
      <c r="AF18" s="144"/>
    </row>
    <row r="19" spans="2:32" ht="27" customHeight="1" x14ac:dyDescent="0.25">
      <c r="B19" s="141"/>
      <c r="C19" s="128"/>
      <c r="D19" s="204" t="s">
        <v>1056</v>
      </c>
      <c r="E19" s="194"/>
      <c r="F19" s="193"/>
      <c r="G19" s="320"/>
      <c r="H19" s="196"/>
      <c r="I19" s="281"/>
      <c r="J19" s="281"/>
      <c r="K19" s="282"/>
      <c r="L19" s="198"/>
      <c r="M19" s="199"/>
      <c r="N19" s="281"/>
      <c r="O19" s="281"/>
      <c r="P19" s="281"/>
      <c r="Q19" s="281"/>
      <c r="R19" s="281"/>
      <c r="S19" s="281"/>
      <c r="T19" s="281"/>
      <c r="U19" s="281"/>
      <c r="V19" s="281"/>
      <c r="W19" s="199"/>
      <c r="X19" s="200"/>
      <c r="Y19" s="282"/>
      <c r="Z19" s="281"/>
      <c r="AA19" s="282"/>
      <c r="AB19" s="201"/>
      <c r="AC19" s="202"/>
      <c r="AD19" s="152"/>
      <c r="AE19" s="153"/>
      <c r="AF19" s="144"/>
    </row>
    <row r="20" spans="2:32" ht="6" customHeight="1" x14ac:dyDescent="0.25">
      <c r="B20" s="141"/>
      <c r="C20" s="130"/>
      <c r="D20" s="155"/>
      <c r="E20" s="156"/>
      <c r="F20" s="155"/>
      <c r="G20" s="155"/>
      <c r="H20" s="155"/>
      <c r="I20" s="155"/>
      <c r="J20" s="155"/>
      <c r="K20" s="155"/>
      <c r="L20" s="156"/>
      <c r="M20" s="155"/>
      <c r="N20" s="155"/>
      <c r="O20" s="155"/>
      <c r="P20" s="131"/>
      <c r="Q20" s="131"/>
      <c r="R20" s="155"/>
      <c r="S20" s="155"/>
      <c r="T20" s="155"/>
      <c r="U20" s="155"/>
      <c r="V20" s="155"/>
      <c r="W20" s="155"/>
      <c r="X20" s="205"/>
      <c r="Y20" s="155"/>
      <c r="Z20" s="155"/>
      <c r="AA20" s="131"/>
      <c r="AB20" s="131"/>
      <c r="AC20" s="130"/>
      <c r="AD20" s="155"/>
      <c r="AE20" s="156"/>
      <c r="AF20" s="144"/>
    </row>
    <row r="21" spans="2:32" ht="6" customHeight="1" x14ac:dyDescent="0.25">
      <c r="B21" s="141"/>
      <c r="C21" s="127"/>
      <c r="D21" s="142"/>
      <c r="E21" s="142"/>
      <c r="F21" s="142"/>
      <c r="G21" s="142"/>
      <c r="H21" s="142"/>
      <c r="I21" s="142"/>
      <c r="J21" s="142"/>
      <c r="K21" s="142"/>
      <c r="L21" s="142"/>
      <c r="M21" s="142"/>
      <c r="N21" s="142"/>
      <c r="O21" s="142"/>
      <c r="P21" s="127"/>
      <c r="Q21" s="127"/>
      <c r="R21" s="142"/>
      <c r="S21" s="142"/>
      <c r="T21" s="142"/>
      <c r="U21" s="142"/>
      <c r="V21" s="142"/>
      <c r="W21" s="142"/>
      <c r="X21" s="142"/>
      <c r="Y21" s="142"/>
      <c r="Z21" s="142"/>
      <c r="AA21" s="127"/>
      <c r="AB21" s="127"/>
      <c r="AC21" s="127"/>
      <c r="AD21" s="142"/>
      <c r="AE21" s="142"/>
      <c r="AF21" s="144"/>
    </row>
    <row r="22" spans="2:32" s="151" customFormat="1" ht="27" customHeight="1" x14ac:dyDescent="0.25">
      <c r="B22" s="149"/>
      <c r="C22" s="186" t="s">
        <v>1062</v>
      </c>
      <c r="D22" s="187"/>
      <c r="E22" s="187"/>
      <c r="F22" s="187"/>
      <c r="G22" s="187"/>
      <c r="H22" s="187"/>
      <c r="I22" s="187"/>
      <c r="J22" s="187"/>
      <c r="K22" s="187"/>
      <c r="L22" s="187"/>
      <c r="M22" s="187"/>
      <c r="N22" s="187"/>
      <c r="O22" s="187"/>
      <c r="P22" s="187"/>
      <c r="Q22" s="187"/>
      <c r="R22" s="187"/>
      <c r="S22" s="187"/>
      <c r="T22" s="187"/>
      <c r="U22" s="187"/>
      <c r="V22" s="187"/>
      <c r="W22" s="187"/>
      <c r="X22" s="187"/>
      <c r="Y22" s="187"/>
      <c r="Z22" s="187"/>
      <c r="AA22" s="187"/>
      <c r="AB22" s="187"/>
      <c r="AC22" s="187"/>
      <c r="AD22" s="187"/>
      <c r="AE22" s="188"/>
      <c r="AF22" s="150"/>
    </row>
    <row r="23" spans="2:32" ht="6" customHeight="1" x14ac:dyDescent="0.25">
      <c r="B23" s="141"/>
      <c r="C23" s="140"/>
      <c r="D23" s="189"/>
      <c r="E23" s="190"/>
      <c r="F23" s="142"/>
      <c r="G23" s="142"/>
      <c r="H23" s="142"/>
      <c r="I23" s="142"/>
      <c r="J23" s="142"/>
      <c r="K23" s="142"/>
      <c r="L23" s="190"/>
      <c r="M23" s="189"/>
      <c r="N23" s="189"/>
      <c r="O23" s="189"/>
      <c r="P23" s="189"/>
      <c r="Q23" s="189"/>
      <c r="R23" s="189"/>
      <c r="S23" s="189"/>
      <c r="T23" s="189"/>
      <c r="U23" s="189"/>
      <c r="V23" s="189"/>
      <c r="W23" s="189"/>
      <c r="X23" s="206"/>
      <c r="Y23" s="142"/>
      <c r="Z23" s="142"/>
      <c r="AA23" s="127"/>
      <c r="AB23" s="127"/>
      <c r="AC23" s="192"/>
      <c r="AD23" s="189"/>
      <c r="AE23" s="190"/>
      <c r="AF23" s="144"/>
    </row>
    <row r="24" spans="2:32" ht="27" customHeight="1" x14ac:dyDescent="0.25">
      <c r="B24" s="141"/>
      <c r="C24" s="128"/>
      <c r="D24" s="193" t="s">
        <v>55</v>
      </c>
      <c r="E24" s="194"/>
      <c r="F24" s="142"/>
      <c r="G24" s="195"/>
      <c r="H24" s="196"/>
      <c r="I24" s="195"/>
      <c r="J24" s="196"/>
      <c r="K24" s="345"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ht="6" customHeight="1" x14ac:dyDescent="0.25">
      <c r="B25" s="141"/>
      <c r="C25" s="128"/>
      <c r="D25" s="193"/>
      <c r="E25" s="194"/>
      <c r="F25" s="142"/>
      <c r="G25" s="196"/>
      <c r="H25" s="196"/>
      <c r="I25" s="196"/>
      <c r="J25" s="196"/>
      <c r="K25" s="203"/>
      <c r="L25" s="198"/>
      <c r="M25" s="199"/>
      <c r="N25" s="196"/>
      <c r="O25" s="199"/>
      <c r="P25" s="196"/>
      <c r="Q25" s="199"/>
      <c r="R25" s="196"/>
      <c r="S25" s="199"/>
      <c r="T25" s="196"/>
      <c r="U25" s="199"/>
      <c r="V25" s="196"/>
      <c r="W25" s="199"/>
      <c r="X25" s="207"/>
      <c r="Y25" s="306"/>
      <c r="Z25" s="306"/>
      <c r="AA25" s="307"/>
      <c r="AB25" s="127"/>
      <c r="AC25" s="202"/>
      <c r="AD25" s="154"/>
      <c r="AE25" s="153"/>
      <c r="AF25" s="144"/>
    </row>
    <row r="26" spans="2:32" ht="27" customHeight="1" x14ac:dyDescent="0.25">
      <c r="B26" s="141"/>
      <c r="C26" s="128"/>
      <c r="D26" s="204" t="s">
        <v>56</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t="s">
        <v>338</v>
      </c>
      <c r="AE27" s="153"/>
      <c r="AF27" s="144"/>
    </row>
    <row r="28" spans="2:32" ht="27" customHeight="1" x14ac:dyDescent="0.25">
      <c r="B28" s="141"/>
      <c r="C28" s="128"/>
      <c r="D28" s="204" t="s">
        <v>57</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42"/>
      <c r="H29" s="142"/>
      <c r="I29" s="142"/>
      <c r="J29" s="142"/>
      <c r="K29" s="142"/>
      <c r="L29" s="198"/>
      <c r="M29" s="199"/>
      <c r="N29" s="142"/>
      <c r="O29" s="142"/>
      <c r="P29" s="142"/>
      <c r="Q29" s="142"/>
      <c r="R29" s="142"/>
      <c r="S29" s="142"/>
      <c r="T29" s="142"/>
      <c r="U29" s="142"/>
      <c r="V29" s="142"/>
      <c r="W29" s="142"/>
      <c r="X29" s="207"/>
      <c r="Y29" s="306"/>
      <c r="Z29" s="306"/>
      <c r="AA29" s="308"/>
      <c r="AB29" s="127"/>
      <c r="AC29" s="202"/>
      <c r="AD29" s="154"/>
      <c r="AE29" s="153"/>
      <c r="AF29" s="144"/>
    </row>
    <row r="30" spans="2:32" ht="39" customHeight="1" x14ac:dyDescent="0.25">
      <c r="B30" s="141"/>
      <c r="C30" s="128"/>
      <c r="D30" s="204" t="s">
        <v>496</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28"/>
      <c r="D31" s="193"/>
      <c r="E31" s="194"/>
      <c r="F31" s="142"/>
      <c r="G31" s="196"/>
      <c r="H31" s="196"/>
      <c r="I31" s="196"/>
      <c r="J31" s="196"/>
      <c r="K31" s="203"/>
      <c r="L31" s="198"/>
      <c r="M31" s="199"/>
      <c r="N31" s="196"/>
      <c r="O31" s="199"/>
      <c r="P31" s="196"/>
      <c r="Q31" s="199"/>
      <c r="R31" s="196"/>
      <c r="S31" s="199"/>
      <c r="T31" s="196"/>
      <c r="U31" s="199"/>
      <c r="V31" s="196"/>
      <c r="W31" s="199"/>
      <c r="X31" s="207"/>
      <c r="Y31" s="306"/>
      <c r="Z31" s="306"/>
      <c r="AA31" s="307"/>
      <c r="AB31" s="127"/>
      <c r="AC31" s="202"/>
      <c r="AD31" s="154"/>
      <c r="AE31" s="153"/>
      <c r="AF31" s="144"/>
    </row>
    <row r="32" spans="2:32" ht="27" customHeight="1" x14ac:dyDescent="0.25">
      <c r="B32" s="141"/>
      <c r="C32" s="128"/>
      <c r="D32" s="204" t="s">
        <v>58</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ht="6" customHeight="1" x14ac:dyDescent="0.25">
      <c r="B33" s="141"/>
      <c r="C33" s="128"/>
      <c r="D33" s="193"/>
      <c r="E33" s="194"/>
      <c r="F33" s="142"/>
      <c r="G33" s="196"/>
      <c r="H33" s="196"/>
      <c r="I33" s="196"/>
      <c r="J33" s="196"/>
      <c r="K33" s="203"/>
      <c r="L33" s="198"/>
      <c r="M33" s="199"/>
      <c r="N33" s="196"/>
      <c r="O33" s="199"/>
      <c r="P33" s="196"/>
      <c r="Q33" s="199"/>
      <c r="R33" s="196"/>
      <c r="S33" s="199"/>
      <c r="T33" s="196"/>
      <c r="U33" s="199"/>
      <c r="V33" s="196"/>
      <c r="W33" s="199"/>
      <c r="X33" s="207"/>
      <c r="Y33" s="306"/>
      <c r="Z33" s="306"/>
      <c r="AA33" s="307"/>
      <c r="AB33" s="127"/>
      <c r="AC33" s="202"/>
      <c r="AD33" s="154"/>
      <c r="AE33" s="153"/>
      <c r="AF33" s="144"/>
    </row>
    <row r="34" spans="2:32" ht="27" customHeight="1" x14ac:dyDescent="0.25">
      <c r="B34" s="141"/>
      <c r="C34" s="128"/>
      <c r="D34" s="204" t="s">
        <v>59</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ht="6" customHeight="1" x14ac:dyDescent="0.25">
      <c r="B35" s="141"/>
      <c r="C35" s="128"/>
      <c r="D35" s="193"/>
      <c r="E35" s="194"/>
      <c r="F35" s="142"/>
      <c r="G35" s="142"/>
      <c r="H35" s="142"/>
      <c r="I35" s="142"/>
      <c r="J35" s="142"/>
      <c r="K35" s="142"/>
      <c r="L35" s="198"/>
      <c r="M35" s="199"/>
      <c r="N35" s="196"/>
      <c r="O35" s="199"/>
      <c r="P35" s="196"/>
      <c r="Q35" s="199"/>
      <c r="R35" s="196"/>
      <c r="S35" s="199"/>
      <c r="T35" s="196"/>
      <c r="U35" s="199"/>
      <c r="V35" s="196"/>
      <c r="W35" s="199"/>
      <c r="X35" s="207"/>
      <c r="Y35" s="306"/>
      <c r="Z35" s="306"/>
      <c r="AA35" s="308"/>
      <c r="AB35" s="127"/>
      <c r="AC35" s="202"/>
      <c r="AD35" s="154"/>
      <c r="AE35" s="153"/>
      <c r="AF35" s="144"/>
    </row>
    <row r="36" spans="2:32" ht="27" customHeight="1" x14ac:dyDescent="0.25">
      <c r="B36" s="141"/>
      <c r="C36" s="128"/>
      <c r="D36" s="204" t="s">
        <v>60</v>
      </c>
      <c r="E36" s="194"/>
      <c r="F36" s="142"/>
      <c r="G36" s="195"/>
      <c r="H36" s="196"/>
      <c r="I36" s="195"/>
      <c r="J36" s="196"/>
      <c r="K36" s="197" t="s">
        <v>418</v>
      </c>
      <c r="L36" s="198"/>
      <c r="M36" s="199"/>
      <c r="N36" s="323" t="s">
        <v>418</v>
      </c>
      <c r="O36" s="199"/>
      <c r="P36" s="323" t="s">
        <v>418</v>
      </c>
      <c r="Q36" s="199"/>
      <c r="R36" s="323" t="s">
        <v>418</v>
      </c>
      <c r="S36" s="199"/>
      <c r="T36" s="323" t="s">
        <v>418</v>
      </c>
      <c r="U36" s="199"/>
      <c r="V36" s="323" t="s">
        <v>418</v>
      </c>
      <c r="W36" s="199"/>
      <c r="X36" s="207"/>
      <c r="Y36" s="304" t="str">
        <f>IFERROR((LEFT(N36,1)+LEFT(P36,1)+LEFT(R36,1)+LEFT(T36,1)),"")</f>
        <v/>
      </c>
      <c r="Z36" s="305"/>
      <c r="AA36" s="304" t="str">
        <f>IFERROR(IF(LEFT(V36,1)="1",Y36*1,IF(LEFT(V36,1)="2",Y36*0.75,IF(LEFT(V36,1)="3",Y36*0.5,""))),"")</f>
        <v/>
      </c>
      <c r="AB36" s="127"/>
      <c r="AC36" s="202"/>
      <c r="AD36" s="152"/>
      <c r="AE36" s="153"/>
      <c r="AF36" s="144"/>
    </row>
    <row r="37" spans="2:32" ht="6" customHeight="1" x14ac:dyDescent="0.25">
      <c r="B37" s="141"/>
      <c r="C37" s="128"/>
      <c r="D37" s="193"/>
      <c r="E37" s="194"/>
      <c r="F37" s="142"/>
      <c r="G37" s="196"/>
      <c r="H37" s="196"/>
      <c r="I37" s="196"/>
      <c r="J37" s="196"/>
      <c r="K37" s="203"/>
      <c r="L37" s="198"/>
      <c r="M37" s="199"/>
      <c r="N37" s="196"/>
      <c r="O37" s="199"/>
      <c r="P37" s="196"/>
      <c r="Q37" s="199"/>
      <c r="R37" s="196"/>
      <c r="S37" s="199"/>
      <c r="T37" s="196"/>
      <c r="U37" s="199"/>
      <c r="V37" s="196"/>
      <c r="W37" s="199"/>
      <c r="X37" s="207"/>
      <c r="Y37" s="306"/>
      <c r="Z37" s="306"/>
      <c r="AA37" s="307"/>
      <c r="AB37" s="127"/>
      <c r="AC37" s="202"/>
      <c r="AD37" s="154"/>
      <c r="AE37" s="153"/>
      <c r="AF37" s="144"/>
    </row>
    <row r="38" spans="2:32" ht="27" customHeight="1" x14ac:dyDescent="0.25">
      <c r="B38" s="141"/>
      <c r="C38" s="128"/>
      <c r="D38" s="204" t="s">
        <v>61</v>
      </c>
      <c r="E38" s="194"/>
      <c r="F38" s="142"/>
      <c r="G38" s="195"/>
      <c r="H38" s="196"/>
      <c r="I38" s="195"/>
      <c r="J38" s="196"/>
      <c r="K38" s="197" t="s">
        <v>418</v>
      </c>
      <c r="L38" s="198"/>
      <c r="M38" s="199"/>
      <c r="N38" s="323" t="s">
        <v>418</v>
      </c>
      <c r="O38" s="199"/>
      <c r="P38" s="323" t="s">
        <v>418</v>
      </c>
      <c r="Q38" s="199"/>
      <c r="R38" s="323" t="s">
        <v>418</v>
      </c>
      <c r="S38" s="199"/>
      <c r="T38" s="323" t="s">
        <v>418</v>
      </c>
      <c r="U38" s="199"/>
      <c r="V38" s="323" t="s">
        <v>418</v>
      </c>
      <c r="W38" s="199"/>
      <c r="X38" s="207"/>
      <c r="Y38" s="304" t="str">
        <f>IFERROR((LEFT(N38,1)+LEFT(P38,1)+LEFT(R38,1)+LEFT(T38,1)),"")</f>
        <v/>
      </c>
      <c r="Z38" s="305"/>
      <c r="AA38" s="304" t="str">
        <f>IFERROR(IF(LEFT(V38,1)="1",Y38*1,IF(LEFT(V38,1)="2",Y38*0.75,IF(LEFT(V38,1)="3",Y38*0.5,""))),"")</f>
        <v/>
      </c>
      <c r="AB38" s="127"/>
      <c r="AC38" s="202"/>
      <c r="AD38" s="152"/>
      <c r="AE38" s="153"/>
      <c r="AF38" s="144"/>
    </row>
    <row r="39" spans="2:32" ht="6" customHeight="1" x14ac:dyDescent="0.25">
      <c r="B39" s="141"/>
      <c r="C39" s="130"/>
      <c r="D39" s="155"/>
      <c r="E39" s="156"/>
      <c r="F39" s="155"/>
      <c r="G39" s="155"/>
      <c r="H39" s="155"/>
      <c r="I39" s="155"/>
      <c r="J39" s="155"/>
      <c r="K39" s="155"/>
      <c r="L39" s="156"/>
      <c r="M39" s="155"/>
      <c r="N39" s="155"/>
      <c r="O39" s="155"/>
      <c r="P39" s="131"/>
      <c r="Q39" s="131"/>
      <c r="R39" s="155"/>
      <c r="S39" s="155"/>
      <c r="T39" s="155"/>
      <c r="U39" s="155"/>
      <c r="V39" s="155"/>
      <c r="W39" s="155"/>
      <c r="X39" s="205"/>
      <c r="Y39" s="309"/>
      <c r="Z39" s="309"/>
      <c r="AA39" s="310"/>
      <c r="AB39" s="131"/>
      <c r="AC39" s="130"/>
      <c r="AD39" s="155"/>
      <c r="AE39" s="156"/>
      <c r="AF39" s="144"/>
    </row>
    <row r="40" spans="2:32" ht="6" customHeight="1" x14ac:dyDescent="0.25">
      <c r="B40" s="141"/>
      <c r="C40" s="127"/>
      <c r="D40" s="142"/>
      <c r="E40" s="142"/>
      <c r="F40" s="142"/>
      <c r="G40" s="142"/>
      <c r="H40" s="142"/>
      <c r="I40" s="142"/>
      <c r="J40" s="142"/>
      <c r="K40" s="142"/>
      <c r="L40" s="142"/>
      <c r="M40" s="142"/>
      <c r="N40" s="142"/>
      <c r="O40" s="142"/>
      <c r="P40" s="127"/>
      <c r="Q40" s="127"/>
      <c r="R40" s="142"/>
      <c r="S40" s="142"/>
      <c r="T40" s="142"/>
      <c r="U40" s="142"/>
      <c r="V40" s="142"/>
      <c r="W40" s="142"/>
      <c r="X40" s="142"/>
      <c r="Y40" s="306"/>
      <c r="Z40" s="306"/>
      <c r="AA40" s="308"/>
      <c r="AB40" s="127"/>
      <c r="AC40" s="127"/>
      <c r="AD40" s="142"/>
      <c r="AE40" s="142"/>
      <c r="AF40" s="144"/>
    </row>
    <row r="41" spans="2:32" s="151" customFormat="1" ht="27" customHeight="1" x14ac:dyDescent="0.25">
      <c r="B41" s="149"/>
      <c r="C41" s="186" t="s">
        <v>311</v>
      </c>
      <c r="D41" s="187"/>
      <c r="E41" s="187"/>
      <c r="F41" s="187"/>
      <c r="G41" s="187"/>
      <c r="H41" s="187"/>
      <c r="I41" s="187"/>
      <c r="J41" s="187"/>
      <c r="K41" s="187"/>
      <c r="L41" s="187"/>
      <c r="M41" s="187"/>
      <c r="N41" s="187"/>
      <c r="O41" s="187"/>
      <c r="P41" s="187"/>
      <c r="Q41" s="187"/>
      <c r="R41" s="187"/>
      <c r="S41" s="187"/>
      <c r="T41" s="187"/>
      <c r="U41" s="187"/>
      <c r="V41" s="187"/>
      <c r="W41" s="187"/>
      <c r="X41" s="187"/>
      <c r="Y41" s="311"/>
      <c r="Z41" s="311"/>
      <c r="AA41" s="311"/>
      <c r="AB41" s="187"/>
      <c r="AC41" s="187"/>
      <c r="AD41" s="187"/>
      <c r="AE41" s="188"/>
      <c r="AF41" s="150"/>
    </row>
    <row r="42" spans="2:32" ht="6" customHeight="1" x14ac:dyDescent="0.25">
      <c r="B42" s="141"/>
      <c r="C42" s="140"/>
      <c r="D42" s="189"/>
      <c r="E42" s="190"/>
      <c r="F42" s="189"/>
      <c r="G42" s="189"/>
      <c r="H42" s="189"/>
      <c r="I42" s="189"/>
      <c r="J42" s="189"/>
      <c r="K42" s="189"/>
      <c r="L42" s="190"/>
      <c r="M42" s="189"/>
      <c r="N42" s="189"/>
      <c r="O42" s="189"/>
      <c r="P42" s="189"/>
      <c r="Q42" s="189"/>
      <c r="R42" s="189"/>
      <c r="S42" s="189"/>
      <c r="T42" s="189"/>
      <c r="U42" s="189"/>
      <c r="V42" s="189"/>
      <c r="W42" s="189"/>
      <c r="X42" s="191"/>
      <c r="Y42" s="312"/>
      <c r="Z42" s="312"/>
      <c r="AA42" s="312"/>
      <c r="AB42" s="189"/>
      <c r="AC42" s="192"/>
      <c r="AD42" s="189"/>
      <c r="AE42" s="190"/>
      <c r="AF42" s="144"/>
    </row>
    <row r="43" spans="2:32" ht="27" customHeight="1" x14ac:dyDescent="0.25">
      <c r="B43" s="141"/>
      <c r="C43" s="128"/>
      <c r="D43" s="193" t="s">
        <v>62</v>
      </c>
      <c r="E43" s="194"/>
      <c r="F43" s="193"/>
      <c r="G43" s="320"/>
      <c r="H43" s="196"/>
      <c r="I43" s="401"/>
      <c r="J43" s="199"/>
      <c r="K43" s="402"/>
      <c r="L43" s="198"/>
      <c r="M43" s="199"/>
      <c r="N43" s="281"/>
      <c r="O43" s="199"/>
      <c r="P43" s="281"/>
      <c r="Q43" s="199"/>
      <c r="R43" s="281"/>
      <c r="S43" s="199"/>
      <c r="T43" s="281"/>
      <c r="U43" s="199"/>
      <c r="V43" s="281"/>
      <c r="W43" s="199"/>
      <c r="X43" s="200"/>
      <c r="Y43" s="404"/>
      <c r="Z43" s="305"/>
      <c r="AA43" s="404"/>
      <c r="AB43" s="201"/>
      <c r="AC43" s="202"/>
      <c r="AD43" s="152"/>
      <c r="AE43" s="153"/>
      <c r="AF43" s="144"/>
    </row>
    <row r="44" spans="2:32" ht="6" customHeight="1" x14ac:dyDescent="0.25">
      <c r="B44" s="141"/>
      <c r="C44" s="128"/>
      <c r="D44" s="193"/>
      <c r="E44" s="194"/>
      <c r="F44" s="193"/>
      <c r="G44" s="196"/>
      <c r="H44" s="196"/>
      <c r="I44" s="199"/>
      <c r="J44" s="199"/>
      <c r="K44" s="201"/>
      <c r="L44" s="198"/>
      <c r="M44" s="199"/>
      <c r="N44" s="199"/>
      <c r="O44" s="199"/>
      <c r="P44" s="199"/>
      <c r="Q44" s="199"/>
      <c r="R44" s="199"/>
      <c r="S44" s="199"/>
      <c r="T44" s="199"/>
      <c r="U44" s="199"/>
      <c r="V44" s="199"/>
      <c r="W44" s="199"/>
      <c r="X44" s="200"/>
      <c r="Y44" s="305"/>
      <c r="Z44" s="305"/>
      <c r="AA44" s="404"/>
      <c r="AB44" s="201"/>
      <c r="AC44" s="202"/>
      <c r="AD44" s="154"/>
      <c r="AE44" s="153"/>
      <c r="AF44" s="144"/>
    </row>
    <row r="45" spans="2:32" ht="27" customHeight="1" x14ac:dyDescent="0.25">
      <c r="B45" s="141"/>
      <c r="C45" s="128"/>
      <c r="D45" s="204" t="s">
        <v>63</v>
      </c>
      <c r="E45" s="194"/>
      <c r="F45" s="193"/>
      <c r="G45" s="320"/>
      <c r="H45" s="196"/>
      <c r="I45" s="401"/>
      <c r="J45" s="199"/>
      <c r="K45" s="402"/>
      <c r="L45" s="198"/>
      <c r="M45" s="199"/>
      <c r="N45" s="281"/>
      <c r="O45" s="199"/>
      <c r="P45" s="281"/>
      <c r="Q45" s="199"/>
      <c r="R45" s="281"/>
      <c r="S45" s="199"/>
      <c r="T45" s="281"/>
      <c r="U45" s="199"/>
      <c r="V45" s="281"/>
      <c r="W45" s="199"/>
      <c r="X45" s="200"/>
      <c r="Y45" s="404"/>
      <c r="Z45" s="305"/>
      <c r="AA45" s="404"/>
      <c r="AB45" s="201"/>
      <c r="AC45" s="202"/>
      <c r="AD45" s="152"/>
      <c r="AE45" s="153"/>
      <c r="AF45" s="144"/>
    </row>
    <row r="46" spans="2:32" ht="6" customHeight="1" x14ac:dyDescent="0.25">
      <c r="B46" s="141"/>
      <c r="C46" s="128"/>
      <c r="D46" s="193"/>
      <c r="E46" s="194"/>
      <c r="F46" s="193"/>
      <c r="G46" s="196"/>
      <c r="H46" s="196"/>
      <c r="I46" s="199"/>
      <c r="J46" s="199"/>
      <c r="K46" s="201"/>
      <c r="L46" s="198"/>
      <c r="M46" s="199"/>
      <c r="N46" s="199"/>
      <c r="O46" s="199"/>
      <c r="P46" s="199"/>
      <c r="Q46" s="199"/>
      <c r="R46" s="199"/>
      <c r="S46" s="199"/>
      <c r="T46" s="199"/>
      <c r="U46" s="199"/>
      <c r="V46" s="199"/>
      <c r="W46" s="199"/>
      <c r="X46" s="200"/>
      <c r="Y46" s="305"/>
      <c r="Z46" s="305"/>
      <c r="AA46" s="404"/>
      <c r="AB46" s="201"/>
      <c r="AC46" s="202"/>
      <c r="AD46" s="154"/>
      <c r="AE46" s="153"/>
      <c r="AF46" s="144"/>
    </row>
    <row r="47" spans="2:32" ht="27" customHeight="1" x14ac:dyDescent="0.25">
      <c r="B47" s="141"/>
      <c r="C47" s="128"/>
      <c r="D47" s="204" t="s">
        <v>64</v>
      </c>
      <c r="E47" s="194"/>
      <c r="F47" s="193"/>
      <c r="G47" s="320"/>
      <c r="H47" s="196"/>
      <c r="I47" s="401"/>
      <c r="J47" s="199"/>
      <c r="K47" s="402"/>
      <c r="L47" s="198"/>
      <c r="M47" s="199"/>
      <c r="N47" s="281"/>
      <c r="O47" s="199"/>
      <c r="P47" s="281"/>
      <c r="Q47" s="199"/>
      <c r="R47" s="281"/>
      <c r="S47" s="199"/>
      <c r="T47" s="281"/>
      <c r="U47" s="199"/>
      <c r="V47" s="281"/>
      <c r="W47" s="199"/>
      <c r="X47" s="200"/>
      <c r="Y47" s="404"/>
      <c r="Z47" s="305"/>
      <c r="AA47" s="404"/>
      <c r="AB47" s="201"/>
      <c r="AC47" s="202"/>
      <c r="AD47" s="152"/>
      <c r="AE47" s="153"/>
      <c r="AF47" s="144"/>
    </row>
    <row r="48" spans="2:32" ht="6" customHeight="1" x14ac:dyDescent="0.25">
      <c r="B48" s="141"/>
      <c r="C48" s="128"/>
      <c r="D48" s="193"/>
      <c r="E48" s="194"/>
      <c r="F48" s="142"/>
      <c r="G48" s="142"/>
      <c r="H48" s="142"/>
      <c r="I48" s="403"/>
      <c r="J48" s="403"/>
      <c r="K48" s="403"/>
      <c r="L48" s="143"/>
      <c r="M48" s="199"/>
      <c r="N48" s="199"/>
      <c r="O48" s="199"/>
      <c r="P48" s="199"/>
      <c r="Q48" s="199"/>
      <c r="R48" s="199"/>
      <c r="S48" s="199"/>
      <c r="T48" s="199"/>
      <c r="U48" s="199"/>
      <c r="V48" s="199"/>
      <c r="W48" s="199"/>
      <c r="X48" s="200"/>
      <c r="Y48" s="305"/>
      <c r="Z48" s="305"/>
      <c r="AA48" s="404"/>
      <c r="AB48" s="201"/>
      <c r="AC48" s="202"/>
      <c r="AD48" s="154"/>
      <c r="AE48" s="153"/>
      <c r="AF48" s="144"/>
    </row>
    <row r="49" spans="2:32" ht="39" customHeight="1" x14ac:dyDescent="0.25">
      <c r="B49" s="141"/>
      <c r="C49" s="128"/>
      <c r="D49" s="204" t="s">
        <v>375</v>
      </c>
      <c r="E49" s="194"/>
      <c r="F49" s="193"/>
      <c r="G49" s="320"/>
      <c r="H49" s="196"/>
      <c r="I49" s="401"/>
      <c r="J49" s="199"/>
      <c r="K49" s="402"/>
      <c r="L49" s="198"/>
      <c r="M49" s="199"/>
      <c r="N49" s="281"/>
      <c r="O49" s="199"/>
      <c r="P49" s="281"/>
      <c r="Q49" s="199"/>
      <c r="R49" s="281"/>
      <c r="S49" s="199"/>
      <c r="T49" s="281"/>
      <c r="U49" s="199"/>
      <c r="V49" s="281"/>
      <c r="W49" s="199"/>
      <c r="X49" s="200"/>
      <c r="Y49" s="404"/>
      <c r="Z49" s="305"/>
      <c r="AA49" s="404"/>
      <c r="AB49" s="201"/>
      <c r="AC49" s="202"/>
      <c r="AD49" s="152"/>
      <c r="AE49" s="153"/>
      <c r="AF49" s="144"/>
    </row>
    <row r="50" spans="2:32" ht="6" customHeight="1" x14ac:dyDescent="0.25">
      <c r="B50" s="141"/>
      <c r="C50" s="130"/>
      <c r="D50" s="155"/>
      <c r="E50" s="156"/>
      <c r="F50" s="155"/>
      <c r="G50" s="155"/>
      <c r="H50" s="155"/>
      <c r="I50" s="155"/>
      <c r="J50" s="155"/>
      <c r="K50" s="155"/>
      <c r="L50" s="156"/>
      <c r="M50" s="155"/>
      <c r="N50" s="155"/>
      <c r="O50" s="155"/>
      <c r="P50" s="131"/>
      <c r="Q50" s="131"/>
      <c r="R50" s="155"/>
      <c r="S50" s="155"/>
      <c r="T50" s="155"/>
      <c r="U50" s="155"/>
      <c r="V50" s="155"/>
      <c r="W50" s="155"/>
      <c r="X50" s="205"/>
      <c r="Y50" s="309"/>
      <c r="Z50" s="309"/>
      <c r="AA50" s="310"/>
      <c r="AB50" s="131"/>
      <c r="AC50" s="130"/>
      <c r="AD50" s="155"/>
      <c r="AE50" s="156"/>
      <c r="AF50" s="144"/>
    </row>
    <row r="51" spans="2:32" ht="6" customHeight="1" x14ac:dyDescent="0.25">
      <c r="B51" s="141"/>
      <c r="C51" s="127"/>
      <c r="D51" s="142"/>
      <c r="E51" s="142"/>
      <c r="F51" s="142"/>
      <c r="G51" s="142"/>
      <c r="H51" s="142"/>
      <c r="I51" s="142"/>
      <c r="J51" s="142"/>
      <c r="K51" s="142"/>
      <c r="L51" s="142"/>
      <c r="M51" s="142"/>
      <c r="N51" s="142"/>
      <c r="O51" s="142"/>
      <c r="P51" s="127"/>
      <c r="Q51" s="127"/>
      <c r="R51" s="142"/>
      <c r="S51" s="142"/>
      <c r="T51" s="142"/>
      <c r="U51" s="142"/>
      <c r="V51" s="142"/>
      <c r="W51" s="142"/>
      <c r="X51" s="142"/>
      <c r="Y51" s="306"/>
      <c r="Z51" s="306"/>
      <c r="AA51" s="308"/>
      <c r="AB51" s="127"/>
      <c r="AC51" s="127"/>
      <c r="AD51" s="142"/>
      <c r="AE51" s="142"/>
      <c r="AF51" s="144"/>
    </row>
    <row r="52" spans="2:32" s="151" customFormat="1" ht="27" customHeight="1" x14ac:dyDescent="0.25">
      <c r="B52" s="149"/>
      <c r="C52" s="186" t="s">
        <v>15</v>
      </c>
      <c r="D52" s="187"/>
      <c r="E52" s="187"/>
      <c r="F52" s="187"/>
      <c r="G52" s="187"/>
      <c r="H52" s="187"/>
      <c r="I52" s="187"/>
      <c r="J52" s="187"/>
      <c r="K52" s="187"/>
      <c r="L52" s="187"/>
      <c r="M52" s="187"/>
      <c r="N52" s="187"/>
      <c r="O52" s="187"/>
      <c r="P52" s="187"/>
      <c r="Q52" s="187"/>
      <c r="R52" s="187"/>
      <c r="S52" s="187"/>
      <c r="T52" s="187"/>
      <c r="U52" s="187"/>
      <c r="V52" s="187"/>
      <c r="W52" s="187"/>
      <c r="X52" s="187"/>
      <c r="Y52" s="311"/>
      <c r="Z52" s="311"/>
      <c r="AA52" s="311"/>
      <c r="AB52" s="187"/>
      <c r="AC52" s="187"/>
      <c r="AD52" s="187"/>
      <c r="AE52" s="188"/>
      <c r="AF52" s="150"/>
    </row>
    <row r="53" spans="2:32" ht="6" customHeight="1" x14ac:dyDescent="0.25">
      <c r="B53" s="141"/>
      <c r="C53" s="140"/>
      <c r="D53" s="189"/>
      <c r="E53" s="190"/>
      <c r="F53" s="142"/>
      <c r="G53" s="142"/>
      <c r="H53" s="142"/>
      <c r="I53" s="142"/>
      <c r="J53" s="142"/>
      <c r="K53" s="142"/>
      <c r="L53" s="190"/>
      <c r="M53" s="189"/>
      <c r="N53" s="189"/>
      <c r="O53" s="189"/>
      <c r="P53" s="189"/>
      <c r="Q53" s="189"/>
      <c r="R53" s="189"/>
      <c r="S53" s="189"/>
      <c r="T53" s="189"/>
      <c r="U53" s="189"/>
      <c r="V53" s="189"/>
      <c r="W53" s="189"/>
      <c r="X53" s="206"/>
      <c r="Y53" s="306"/>
      <c r="Z53" s="306"/>
      <c r="AA53" s="308"/>
      <c r="AB53" s="127"/>
      <c r="AC53" s="192"/>
      <c r="AD53" s="189"/>
      <c r="AE53" s="190"/>
      <c r="AF53" s="144"/>
    </row>
    <row r="54" spans="2:32" ht="27" customHeight="1" x14ac:dyDescent="0.25">
      <c r="B54" s="141"/>
      <c r="C54" s="128"/>
      <c r="D54" s="193" t="s">
        <v>65</v>
      </c>
      <c r="E54" s="194"/>
      <c r="F54" s="142"/>
      <c r="G54" s="195"/>
      <c r="H54" s="196"/>
      <c r="I54" s="195"/>
      <c r="J54" s="196"/>
      <c r="K54" s="197" t="s">
        <v>418</v>
      </c>
      <c r="L54" s="198"/>
      <c r="M54" s="199"/>
      <c r="N54" s="323" t="s">
        <v>418</v>
      </c>
      <c r="O54" s="199"/>
      <c r="P54" s="323" t="s">
        <v>418</v>
      </c>
      <c r="Q54" s="199"/>
      <c r="R54" s="323" t="s">
        <v>418</v>
      </c>
      <c r="S54" s="199"/>
      <c r="T54" s="323" t="s">
        <v>418</v>
      </c>
      <c r="U54" s="199"/>
      <c r="V54" s="323" t="s">
        <v>418</v>
      </c>
      <c r="W54" s="199"/>
      <c r="X54" s="207"/>
      <c r="Y54" s="304" t="str">
        <f>IFERROR((LEFT(N54,1)+LEFT(P54,1)+LEFT(R54,1)+LEFT(T54,1)),"")</f>
        <v/>
      </c>
      <c r="Z54" s="305"/>
      <c r="AA54" s="304" t="str">
        <f>IFERROR(IF(LEFT(V54,1)="1",Y54*1,IF(LEFT(V54,1)="2",Y54*0.75,IF(LEFT(V54,1)="3",Y54*0.5,""))),"")</f>
        <v/>
      </c>
      <c r="AB54" s="127"/>
      <c r="AC54" s="202"/>
      <c r="AD54" s="152"/>
      <c r="AE54" s="153"/>
      <c r="AF54" s="144"/>
    </row>
    <row r="55" spans="2:32" ht="6" customHeight="1" x14ac:dyDescent="0.25">
      <c r="B55" s="141"/>
      <c r="C55" s="128"/>
      <c r="D55" s="193"/>
      <c r="E55" s="194"/>
      <c r="F55" s="142"/>
      <c r="G55" s="196"/>
      <c r="H55" s="196"/>
      <c r="I55" s="196"/>
      <c r="J55" s="196"/>
      <c r="K55" s="203"/>
      <c r="L55" s="198"/>
      <c r="M55" s="199"/>
      <c r="N55" s="196"/>
      <c r="O55" s="199"/>
      <c r="P55" s="196"/>
      <c r="Q55" s="199"/>
      <c r="R55" s="196"/>
      <c r="S55" s="199"/>
      <c r="T55" s="196"/>
      <c r="U55" s="199"/>
      <c r="V55" s="196"/>
      <c r="W55" s="199"/>
      <c r="X55" s="207"/>
      <c r="Y55" s="306"/>
      <c r="Z55" s="306"/>
      <c r="AA55" s="307"/>
      <c r="AB55" s="127"/>
      <c r="AC55" s="202"/>
      <c r="AD55" s="154"/>
      <c r="AE55" s="153"/>
      <c r="AF55" s="144"/>
    </row>
    <row r="56" spans="2:32" ht="27" customHeight="1" x14ac:dyDescent="0.25">
      <c r="B56" s="141"/>
      <c r="C56" s="128"/>
      <c r="D56" s="204" t="s">
        <v>66</v>
      </c>
      <c r="E56" s="194"/>
      <c r="F56" s="142"/>
      <c r="G56" s="195"/>
      <c r="H56" s="196"/>
      <c r="I56" s="195"/>
      <c r="J56" s="196"/>
      <c r="K56" s="197" t="s">
        <v>418</v>
      </c>
      <c r="L56" s="198"/>
      <c r="M56" s="199"/>
      <c r="N56" s="323" t="s">
        <v>418</v>
      </c>
      <c r="O56" s="199"/>
      <c r="P56" s="323" t="s">
        <v>418</v>
      </c>
      <c r="Q56" s="199"/>
      <c r="R56" s="323" t="s">
        <v>418</v>
      </c>
      <c r="S56" s="199"/>
      <c r="T56" s="323" t="s">
        <v>418</v>
      </c>
      <c r="U56" s="199"/>
      <c r="V56" s="323" t="s">
        <v>418</v>
      </c>
      <c r="W56" s="199"/>
      <c r="X56" s="207"/>
      <c r="Y56" s="304" t="str">
        <f>IFERROR((LEFT(N56,1)+LEFT(P56,1)+LEFT(R56,1)+LEFT(T56,1)),"")</f>
        <v/>
      </c>
      <c r="Z56" s="305"/>
      <c r="AA56" s="304" t="str">
        <f>IFERROR(IF(LEFT(V56,1)="1",Y56*1,IF(LEFT(V56,1)="2",Y56*0.75,IF(LEFT(V56,1)="3",Y56*0.5,""))),"")</f>
        <v/>
      </c>
      <c r="AB56" s="127"/>
      <c r="AC56" s="202"/>
      <c r="AD56" s="152"/>
      <c r="AE56" s="153"/>
      <c r="AF56" s="144"/>
    </row>
    <row r="57" spans="2:32" ht="6" customHeight="1" x14ac:dyDescent="0.25">
      <c r="B57" s="141"/>
      <c r="C57" s="128"/>
      <c r="D57" s="193"/>
      <c r="E57" s="194"/>
      <c r="F57" s="142"/>
      <c r="G57" s="196"/>
      <c r="H57" s="196"/>
      <c r="I57" s="196"/>
      <c r="J57" s="196"/>
      <c r="K57" s="203"/>
      <c r="L57" s="198"/>
      <c r="M57" s="199"/>
      <c r="N57" s="196"/>
      <c r="O57" s="199"/>
      <c r="P57" s="196"/>
      <c r="Q57" s="199"/>
      <c r="R57" s="196"/>
      <c r="S57" s="199"/>
      <c r="T57" s="196"/>
      <c r="U57" s="199"/>
      <c r="V57" s="196"/>
      <c r="W57" s="199"/>
      <c r="X57" s="207"/>
      <c r="Y57" s="306"/>
      <c r="Z57" s="306"/>
      <c r="AA57" s="307"/>
      <c r="AB57" s="127"/>
      <c r="AC57" s="202"/>
      <c r="AD57" s="154"/>
      <c r="AE57" s="153"/>
      <c r="AF57" s="144"/>
    </row>
    <row r="58" spans="2:32" ht="27" customHeight="1" x14ac:dyDescent="0.25">
      <c r="B58" s="141"/>
      <c r="C58" s="128"/>
      <c r="D58" s="204" t="s">
        <v>67</v>
      </c>
      <c r="E58" s="194"/>
      <c r="F58" s="142"/>
      <c r="G58" s="195"/>
      <c r="H58" s="196"/>
      <c r="I58" s="195"/>
      <c r="J58" s="196"/>
      <c r="K58" s="197" t="s">
        <v>418</v>
      </c>
      <c r="L58" s="198"/>
      <c r="M58" s="199"/>
      <c r="N58" s="323" t="s">
        <v>418</v>
      </c>
      <c r="O58" s="199"/>
      <c r="P58" s="323" t="s">
        <v>418</v>
      </c>
      <c r="Q58" s="199"/>
      <c r="R58" s="323" t="s">
        <v>418</v>
      </c>
      <c r="S58" s="199"/>
      <c r="T58" s="323" t="s">
        <v>418</v>
      </c>
      <c r="U58" s="199"/>
      <c r="V58" s="323" t="s">
        <v>418</v>
      </c>
      <c r="W58" s="199"/>
      <c r="X58" s="207"/>
      <c r="Y58" s="304" t="str">
        <f>IFERROR((LEFT(N58,1)+LEFT(P58,1)+LEFT(R58,1)+LEFT(T58,1)),"")</f>
        <v/>
      </c>
      <c r="Z58" s="305"/>
      <c r="AA58" s="304" t="str">
        <f>IFERROR(IF(LEFT(V58,1)="1",Y58*1,IF(LEFT(V58,1)="2",Y58*0.75,IF(LEFT(V58,1)="3",Y58*0.5,""))),"")</f>
        <v/>
      </c>
      <c r="AB58" s="127"/>
      <c r="AC58" s="202"/>
      <c r="AD58" s="152"/>
      <c r="AE58" s="153"/>
      <c r="AF58" s="144"/>
    </row>
    <row r="59" spans="2:32" ht="6" customHeight="1" x14ac:dyDescent="0.25">
      <c r="B59" s="141"/>
      <c r="C59" s="128"/>
      <c r="D59" s="193"/>
      <c r="E59" s="194"/>
      <c r="F59" s="142"/>
      <c r="G59" s="142"/>
      <c r="H59" s="142"/>
      <c r="I59" s="142"/>
      <c r="J59" s="142"/>
      <c r="K59" s="142"/>
      <c r="L59" s="198"/>
      <c r="M59" s="199"/>
      <c r="N59" s="142"/>
      <c r="O59" s="142"/>
      <c r="P59" s="142"/>
      <c r="Q59" s="142"/>
      <c r="R59" s="142"/>
      <c r="S59" s="142"/>
      <c r="T59" s="142"/>
      <c r="U59" s="142"/>
      <c r="V59" s="142"/>
      <c r="W59" s="142"/>
      <c r="X59" s="207"/>
      <c r="Y59" s="306"/>
      <c r="Z59" s="306"/>
      <c r="AA59" s="308"/>
      <c r="AB59" s="127"/>
      <c r="AC59" s="202"/>
      <c r="AD59" s="154"/>
      <c r="AE59" s="153"/>
      <c r="AF59" s="144"/>
    </row>
    <row r="60" spans="2:32" ht="27" customHeight="1" x14ac:dyDescent="0.25">
      <c r="B60" s="141"/>
      <c r="C60" s="128"/>
      <c r="D60" s="204" t="s">
        <v>1041</v>
      </c>
      <c r="E60" s="194"/>
      <c r="F60" s="142"/>
      <c r="G60" s="195"/>
      <c r="H60" s="196"/>
      <c r="I60" s="195"/>
      <c r="J60" s="196"/>
      <c r="K60" s="197" t="s">
        <v>418</v>
      </c>
      <c r="L60" s="198"/>
      <c r="M60" s="199"/>
      <c r="N60" s="323" t="s">
        <v>418</v>
      </c>
      <c r="O60" s="199"/>
      <c r="P60" s="323" t="s">
        <v>418</v>
      </c>
      <c r="Q60" s="199"/>
      <c r="R60" s="323" t="s">
        <v>418</v>
      </c>
      <c r="S60" s="199"/>
      <c r="T60" s="323" t="s">
        <v>418</v>
      </c>
      <c r="U60" s="199"/>
      <c r="V60" s="323" t="s">
        <v>418</v>
      </c>
      <c r="W60" s="199"/>
      <c r="X60" s="207"/>
      <c r="Y60" s="304" t="str">
        <f>IFERROR((LEFT(N60,1)+LEFT(P60,1)+LEFT(R60,1)+LEFT(T60,1)),"")</f>
        <v/>
      </c>
      <c r="Z60" s="305"/>
      <c r="AA60" s="304" t="str">
        <f>IFERROR(IF(LEFT(V60,1)="1",Y60*1,IF(LEFT(V60,1)="2",Y60*0.75,IF(LEFT(V60,1)="3",Y60*0.5,""))),"")</f>
        <v/>
      </c>
      <c r="AB60" s="127"/>
      <c r="AC60" s="202"/>
      <c r="AD60" s="152"/>
      <c r="AE60" s="153"/>
      <c r="AF60" s="144"/>
    </row>
    <row r="61" spans="2:32" ht="6" customHeight="1" x14ac:dyDescent="0.25">
      <c r="B61" s="141"/>
      <c r="C61" s="128"/>
      <c r="D61" s="193"/>
      <c r="E61" s="194"/>
      <c r="F61" s="142"/>
      <c r="G61" s="196"/>
      <c r="H61" s="196"/>
      <c r="I61" s="196"/>
      <c r="J61" s="196"/>
      <c r="K61" s="203"/>
      <c r="L61" s="198"/>
      <c r="M61" s="199"/>
      <c r="N61" s="196"/>
      <c r="O61" s="199"/>
      <c r="P61" s="196"/>
      <c r="Q61" s="199"/>
      <c r="R61" s="196"/>
      <c r="S61" s="199"/>
      <c r="T61" s="196"/>
      <c r="U61" s="199"/>
      <c r="V61" s="196"/>
      <c r="W61" s="199"/>
      <c r="X61" s="207"/>
      <c r="Y61" s="306"/>
      <c r="Z61" s="306"/>
      <c r="AA61" s="307"/>
      <c r="AB61" s="127"/>
      <c r="AC61" s="202"/>
      <c r="AD61" s="154"/>
      <c r="AE61" s="153"/>
      <c r="AF61" s="144"/>
    </row>
    <row r="62" spans="2:32" ht="39" customHeight="1" x14ac:dyDescent="0.25">
      <c r="B62" s="141"/>
      <c r="C62" s="128"/>
      <c r="D62" s="204" t="s">
        <v>68</v>
      </c>
      <c r="E62" s="194"/>
      <c r="F62" s="142"/>
      <c r="G62" s="195"/>
      <c r="H62" s="196"/>
      <c r="I62" s="195"/>
      <c r="J62" s="196"/>
      <c r="K62" s="197" t="s">
        <v>418</v>
      </c>
      <c r="L62" s="198"/>
      <c r="M62" s="199"/>
      <c r="N62" s="323" t="s">
        <v>418</v>
      </c>
      <c r="O62" s="199"/>
      <c r="P62" s="323" t="s">
        <v>418</v>
      </c>
      <c r="Q62" s="199"/>
      <c r="R62" s="323" t="s">
        <v>418</v>
      </c>
      <c r="S62" s="199"/>
      <c r="T62" s="323" t="s">
        <v>418</v>
      </c>
      <c r="U62" s="199"/>
      <c r="V62" s="323" t="s">
        <v>418</v>
      </c>
      <c r="W62" s="199"/>
      <c r="X62" s="207"/>
      <c r="Y62" s="304" t="str">
        <f>IFERROR((LEFT(N62,1)+LEFT(P62,1)+LEFT(R62,1)+LEFT(T62,1)),"")</f>
        <v/>
      </c>
      <c r="Z62" s="305"/>
      <c r="AA62" s="304" t="str">
        <f>IFERROR(IF(LEFT(V62,1)="1",Y62*1,IF(LEFT(V62,1)="2",Y62*0.75,IF(LEFT(V62,1)="3",Y62*0.5,""))),"")</f>
        <v/>
      </c>
      <c r="AB62" s="127"/>
      <c r="AC62" s="202"/>
      <c r="AD62" s="152"/>
      <c r="AE62" s="153"/>
      <c r="AF62" s="144"/>
    </row>
    <row r="63" spans="2:32" ht="6" customHeight="1" x14ac:dyDescent="0.25">
      <c r="B63" s="141"/>
      <c r="C63" s="128"/>
      <c r="D63" s="193"/>
      <c r="E63" s="194"/>
      <c r="F63" s="142"/>
      <c r="G63" s="196"/>
      <c r="H63" s="196"/>
      <c r="I63" s="196"/>
      <c r="J63" s="196"/>
      <c r="K63" s="203"/>
      <c r="L63" s="198"/>
      <c r="M63" s="199"/>
      <c r="N63" s="196"/>
      <c r="O63" s="199"/>
      <c r="P63" s="196"/>
      <c r="Q63" s="199"/>
      <c r="R63" s="196"/>
      <c r="S63" s="199"/>
      <c r="T63" s="196"/>
      <c r="U63" s="199"/>
      <c r="V63" s="196"/>
      <c r="W63" s="199"/>
      <c r="X63" s="207"/>
      <c r="Y63" s="306"/>
      <c r="Z63" s="306"/>
      <c r="AA63" s="307"/>
      <c r="AB63" s="127"/>
      <c r="AC63" s="202"/>
      <c r="AD63" s="154"/>
      <c r="AE63" s="153"/>
      <c r="AF63" s="144"/>
    </row>
    <row r="64" spans="2:32" ht="27" customHeight="1" x14ac:dyDescent="0.25">
      <c r="B64" s="141"/>
      <c r="C64" s="128"/>
      <c r="D64" s="204" t="s">
        <v>69</v>
      </c>
      <c r="E64" s="194"/>
      <c r="F64" s="142"/>
      <c r="G64" s="195"/>
      <c r="H64" s="196"/>
      <c r="I64" s="195"/>
      <c r="J64" s="196"/>
      <c r="K64" s="197" t="s">
        <v>418</v>
      </c>
      <c r="L64" s="198"/>
      <c r="M64" s="199"/>
      <c r="N64" s="195" t="s">
        <v>418</v>
      </c>
      <c r="O64" s="199"/>
      <c r="P64" s="195" t="s">
        <v>418</v>
      </c>
      <c r="Q64" s="199"/>
      <c r="R64" s="195" t="s">
        <v>418</v>
      </c>
      <c r="S64" s="199"/>
      <c r="T64" s="195" t="s">
        <v>418</v>
      </c>
      <c r="U64" s="199"/>
      <c r="V64" s="195" t="s">
        <v>418</v>
      </c>
      <c r="W64" s="199"/>
      <c r="X64" s="207"/>
      <c r="Y64" s="304" t="str">
        <f>IFERROR((LEFT(N64,1)+LEFT(P64,1)+LEFT(R64,1)+LEFT(T64,1)),"")</f>
        <v/>
      </c>
      <c r="Z64" s="305"/>
      <c r="AA64" s="304" t="str">
        <f>IFERROR(IF(LEFT(V64,1)="1",Y64*1,IF(LEFT(V64,1)="2",Y64*0.75,IF(LEFT(V64,1)="3",Y64*0.5,""))),"")</f>
        <v/>
      </c>
      <c r="AB64" s="127"/>
      <c r="AC64" s="202"/>
      <c r="AD64" s="152"/>
      <c r="AE64" s="153"/>
      <c r="AF64" s="144"/>
    </row>
    <row r="65" spans="2:32" ht="6" customHeight="1" x14ac:dyDescent="0.25">
      <c r="B65" s="141"/>
      <c r="C65" s="128"/>
      <c r="D65" s="193"/>
      <c r="E65" s="194"/>
      <c r="F65" s="142"/>
      <c r="G65" s="142"/>
      <c r="H65" s="142"/>
      <c r="I65" s="142"/>
      <c r="J65" s="142"/>
      <c r="K65" s="142"/>
      <c r="L65" s="198"/>
      <c r="M65" s="199"/>
      <c r="N65" s="196"/>
      <c r="O65" s="199"/>
      <c r="P65" s="196"/>
      <c r="Q65" s="199"/>
      <c r="R65" s="196"/>
      <c r="S65" s="199"/>
      <c r="T65" s="196"/>
      <c r="U65" s="199"/>
      <c r="V65" s="196"/>
      <c r="W65" s="199"/>
      <c r="X65" s="207"/>
      <c r="Y65" s="306"/>
      <c r="Z65" s="306"/>
      <c r="AA65" s="308"/>
      <c r="AB65" s="127"/>
      <c r="AC65" s="202"/>
      <c r="AD65" s="154"/>
      <c r="AE65" s="153"/>
      <c r="AF65" s="144"/>
    </row>
    <row r="66" spans="2:32" ht="39" customHeight="1" x14ac:dyDescent="0.25">
      <c r="B66" s="141"/>
      <c r="C66" s="128"/>
      <c r="D66" s="204" t="s">
        <v>497</v>
      </c>
      <c r="E66" s="194"/>
      <c r="F66" s="142"/>
      <c r="G66" s="195"/>
      <c r="H66" s="196"/>
      <c r="I66" s="195"/>
      <c r="J66" s="196"/>
      <c r="K66" s="197" t="s">
        <v>418</v>
      </c>
      <c r="L66" s="198"/>
      <c r="M66" s="199"/>
      <c r="N66" s="323" t="s">
        <v>418</v>
      </c>
      <c r="O66" s="199"/>
      <c r="P66" s="323" t="s">
        <v>418</v>
      </c>
      <c r="Q66" s="199"/>
      <c r="R66" s="323" t="s">
        <v>418</v>
      </c>
      <c r="S66" s="199"/>
      <c r="T66" s="323" t="s">
        <v>418</v>
      </c>
      <c r="U66" s="199"/>
      <c r="V66" s="323" t="s">
        <v>418</v>
      </c>
      <c r="W66" s="199"/>
      <c r="X66" s="207"/>
      <c r="Y66" s="304" t="str">
        <f>IFERROR((LEFT(N66,1)+LEFT(P66,1)+LEFT(R66,1)+LEFT(T66,1)),"")</f>
        <v/>
      </c>
      <c r="Z66" s="305"/>
      <c r="AA66" s="304" t="str">
        <f>IFERROR(IF(LEFT(V66,1)="1",Y66*1,IF(LEFT(V66,1)="2",Y66*0.75,IF(LEFT(V66,1)="3",Y66*0.5,""))),"")</f>
        <v/>
      </c>
      <c r="AB66" s="127"/>
      <c r="AC66" s="202"/>
      <c r="AD66" s="152"/>
      <c r="AE66" s="153"/>
      <c r="AF66" s="144"/>
    </row>
    <row r="67" spans="2:32" ht="6" customHeight="1" x14ac:dyDescent="0.25">
      <c r="B67" s="141"/>
      <c r="C67" s="128"/>
      <c r="D67" s="193"/>
      <c r="E67" s="194"/>
      <c r="F67" s="142"/>
      <c r="G67" s="196"/>
      <c r="H67" s="196"/>
      <c r="I67" s="196"/>
      <c r="J67" s="196"/>
      <c r="K67" s="203"/>
      <c r="L67" s="198"/>
      <c r="M67" s="199"/>
      <c r="N67" s="196"/>
      <c r="O67" s="199"/>
      <c r="P67" s="196"/>
      <c r="Q67" s="199"/>
      <c r="R67" s="196"/>
      <c r="S67" s="199"/>
      <c r="T67" s="196"/>
      <c r="U67" s="199"/>
      <c r="V67" s="196"/>
      <c r="W67" s="199"/>
      <c r="X67" s="207"/>
      <c r="Y67" s="306"/>
      <c r="Z67" s="306"/>
      <c r="AA67" s="307"/>
      <c r="AB67" s="127"/>
      <c r="AC67" s="202"/>
      <c r="AD67" s="154"/>
      <c r="AE67" s="153"/>
      <c r="AF67" s="144"/>
    </row>
    <row r="68" spans="2:32" ht="27" customHeight="1" x14ac:dyDescent="0.25">
      <c r="B68" s="141"/>
      <c r="C68" s="128"/>
      <c r="D68" s="204" t="s">
        <v>70</v>
      </c>
      <c r="E68" s="194"/>
      <c r="F68" s="142"/>
      <c r="G68" s="195"/>
      <c r="H68" s="196"/>
      <c r="I68" s="195"/>
      <c r="J68" s="196"/>
      <c r="K68" s="197" t="s">
        <v>418</v>
      </c>
      <c r="L68" s="198"/>
      <c r="M68" s="199"/>
      <c r="N68" s="323" t="s">
        <v>418</v>
      </c>
      <c r="O68" s="199"/>
      <c r="P68" s="323" t="s">
        <v>418</v>
      </c>
      <c r="Q68" s="199"/>
      <c r="R68" s="323" t="s">
        <v>418</v>
      </c>
      <c r="S68" s="199"/>
      <c r="T68" s="323" t="s">
        <v>418</v>
      </c>
      <c r="U68" s="199"/>
      <c r="V68" s="323" t="s">
        <v>418</v>
      </c>
      <c r="W68" s="199"/>
      <c r="X68" s="207"/>
      <c r="Y68" s="304" t="str">
        <f>IFERROR((LEFT(N68,1)+LEFT(P68,1)+LEFT(R68,1)+LEFT(T68,1)),"")</f>
        <v/>
      </c>
      <c r="Z68" s="305"/>
      <c r="AA68" s="304" t="str">
        <f>IFERROR(IF(LEFT(V68,1)="1",Y68*1,IF(LEFT(V68,1)="2",Y68*0.75,IF(LEFT(V68,1)="3",Y68*0.5,""))),"")</f>
        <v/>
      </c>
      <c r="AB68" s="127"/>
      <c r="AC68" s="202"/>
      <c r="AD68" s="152"/>
      <c r="AE68" s="153"/>
      <c r="AF68" s="144"/>
    </row>
    <row r="69" spans="2:32" ht="6" customHeight="1" x14ac:dyDescent="0.25">
      <c r="B69" s="141"/>
      <c r="C69" s="128"/>
      <c r="D69" s="193"/>
      <c r="E69" s="194"/>
      <c r="F69" s="142"/>
      <c r="G69" s="196"/>
      <c r="H69" s="196"/>
      <c r="I69" s="196"/>
      <c r="J69" s="196"/>
      <c r="K69" s="203"/>
      <c r="L69" s="198"/>
      <c r="M69" s="199"/>
      <c r="N69" s="196"/>
      <c r="O69" s="199"/>
      <c r="P69" s="196"/>
      <c r="Q69" s="199"/>
      <c r="R69" s="196"/>
      <c r="S69" s="199"/>
      <c r="T69" s="196"/>
      <c r="U69" s="199"/>
      <c r="V69" s="196"/>
      <c r="W69" s="199"/>
      <c r="X69" s="207"/>
      <c r="Y69" s="306"/>
      <c r="Z69" s="306"/>
      <c r="AA69" s="307"/>
      <c r="AB69" s="127"/>
      <c r="AC69" s="202"/>
      <c r="AD69" s="154"/>
      <c r="AE69" s="153"/>
      <c r="AF69" s="144"/>
    </row>
    <row r="70" spans="2:32" ht="27" customHeight="1" x14ac:dyDescent="0.25">
      <c r="B70" s="141"/>
      <c r="C70" s="128"/>
      <c r="D70" s="204" t="s">
        <v>71</v>
      </c>
      <c r="E70" s="194"/>
      <c r="F70" s="142"/>
      <c r="G70" s="195"/>
      <c r="H70" s="196"/>
      <c r="I70" s="195"/>
      <c r="J70" s="196"/>
      <c r="K70" s="197" t="s">
        <v>418</v>
      </c>
      <c r="L70" s="198"/>
      <c r="M70" s="199"/>
      <c r="N70" s="323" t="s">
        <v>418</v>
      </c>
      <c r="O70" s="199"/>
      <c r="P70" s="323" t="s">
        <v>418</v>
      </c>
      <c r="Q70" s="199"/>
      <c r="R70" s="323" t="s">
        <v>418</v>
      </c>
      <c r="S70" s="199"/>
      <c r="T70" s="323" t="s">
        <v>418</v>
      </c>
      <c r="U70" s="199"/>
      <c r="V70" s="323" t="s">
        <v>418</v>
      </c>
      <c r="W70" s="199"/>
      <c r="X70" s="207"/>
      <c r="Y70" s="304" t="str">
        <f>IFERROR((LEFT(N70,1)+LEFT(P70,1)+LEFT(R70,1)+LEFT(T70,1)),"")</f>
        <v/>
      </c>
      <c r="Z70" s="305"/>
      <c r="AA70" s="304" t="str">
        <f>IFERROR(IF(LEFT(V70,1)="1",Y70*1,IF(LEFT(V70,1)="2",Y70*0.75,IF(LEFT(V70,1)="3",Y70*0.5,""))),"")</f>
        <v/>
      </c>
      <c r="AB70" s="127"/>
      <c r="AC70" s="202"/>
      <c r="AD70" s="152"/>
      <c r="AE70" s="153"/>
      <c r="AF70" s="144"/>
    </row>
    <row r="71" spans="2:32" ht="6" customHeight="1" x14ac:dyDescent="0.25">
      <c r="B71" s="141"/>
      <c r="C71" s="128"/>
      <c r="D71" s="193"/>
      <c r="E71" s="194"/>
      <c r="F71" s="142"/>
      <c r="G71" s="142"/>
      <c r="H71" s="142"/>
      <c r="I71" s="142"/>
      <c r="J71" s="142"/>
      <c r="K71" s="142"/>
      <c r="L71" s="198"/>
      <c r="M71" s="199"/>
      <c r="N71" s="142"/>
      <c r="O71" s="142"/>
      <c r="P71" s="142"/>
      <c r="Q71" s="142"/>
      <c r="R71" s="142"/>
      <c r="S71" s="142"/>
      <c r="T71" s="142"/>
      <c r="U71" s="142"/>
      <c r="V71" s="142"/>
      <c r="W71" s="142"/>
      <c r="X71" s="207"/>
      <c r="Y71" s="306"/>
      <c r="Z71" s="306"/>
      <c r="AA71" s="308"/>
      <c r="AB71" s="127"/>
      <c r="AC71" s="202"/>
      <c r="AD71" s="154"/>
      <c r="AE71" s="153"/>
      <c r="AF71" s="144"/>
    </row>
    <row r="72" spans="2:32" ht="27" customHeight="1" x14ac:dyDescent="0.25">
      <c r="B72" s="141"/>
      <c r="C72" s="128"/>
      <c r="D72" s="204" t="s">
        <v>72</v>
      </c>
      <c r="E72" s="194"/>
      <c r="F72" s="142"/>
      <c r="G72" s="195"/>
      <c r="H72" s="196"/>
      <c r="I72" s="195"/>
      <c r="J72" s="196"/>
      <c r="K72" s="197" t="s">
        <v>418</v>
      </c>
      <c r="L72" s="198"/>
      <c r="M72" s="199"/>
      <c r="N72" s="323" t="s">
        <v>418</v>
      </c>
      <c r="O72" s="199"/>
      <c r="P72" s="323" t="s">
        <v>418</v>
      </c>
      <c r="Q72" s="199"/>
      <c r="R72" s="323" t="s">
        <v>418</v>
      </c>
      <c r="S72" s="199"/>
      <c r="T72" s="323" t="s">
        <v>418</v>
      </c>
      <c r="U72" s="199"/>
      <c r="V72" s="323" t="s">
        <v>418</v>
      </c>
      <c r="W72" s="199"/>
      <c r="X72" s="207"/>
      <c r="Y72" s="304" t="str">
        <f>IFERROR((LEFT(N72,1)+LEFT(P72,1)+LEFT(R72,1)+LEFT(T72,1)),"")</f>
        <v/>
      </c>
      <c r="Z72" s="305"/>
      <c r="AA72" s="304" t="str">
        <f>IFERROR(IF(LEFT(V72,1)="1",Y72*1,IF(LEFT(V72,1)="2",Y72*0.75,IF(LEFT(V72,1)="3",Y72*0.5,""))),"")</f>
        <v/>
      </c>
      <c r="AB72" s="127"/>
      <c r="AC72" s="202"/>
      <c r="AD72" s="152"/>
      <c r="AE72" s="153"/>
      <c r="AF72" s="144"/>
    </row>
    <row r="73" spans="2:32" ht="6" customHeight="1" x14ac:dyDescent="0.25">
      <c r="B73" s="141"/>
      <c r="C73" s="128"/>
      <c r="D73" s="193"/>
      <c r="E73" s="194"/>
      <c r="F73" s="142"/>
      <c r="G73" s="196"/>
      <c r="H73" s="196"/>
      <c r="I73" s="196"/>
      <c r="J73" s="196"/>
      <c r="K73" s="203"/>
      <c r="L73" s="198"/>
      <c r="M73" s="199"/>
      <c r="N73" s="196"/>
      <c r="O73" s="199"/>
      <c r="P73" s="196"/>
      <c r="Q73" s="199"/>
      <c r="R73" s="196"/>
      <c r="S73" s="199"/>
      <c r="T73" s="196"/>
      <c r="U73" s="199"/>
      <c r="V73" s="196"/>
      <c r="W73" s="199"/>
      <c r="X73" s="207"/>
      <c r="Y73" s="306"/>
      <c r="Z73" s="306"/>
      <c r="AA73" s="307"/>
      <c r="AB73" s="127"/>
      <c r="AC73" s="202"/>
      <c r="AD73" s="154"/>
      <c r="AE73" s="153"/>
      <c r="AF73" s="144"/>
    </row>
    <row r="74" spans="2:32" ht="27" customHeight="1" x14ac:dyDescent="0.25">
      <c r="B74" s="141"/>
      <c r="C74" s="128"/>
      <c r="D74" s="204" t="s">
        <v>73</v>
      </c>
      <c r="E74" s="194"/>
      <c r="F74" s="142"/>
      <c r="G74" s="195"/>
      <c r="H74" s="196"/>
      <c r="I74" s="195"/>
      <c r="J74" s="196"/>
      <c r="K74" s="197" t="s">
        <v>418</v>
      </c>
      <c r="L74" s="198"/>
      <c r="M74" s="199"/>
      <c r="N74" s="323" t="s">
        <v>418</v>
      </c>
      <c r="O74" s="199"/>
      <c r="P74" s="323" t="s">
        <v>418</v>
      </c>
      <c r="Q74" s="199"/>
      <c r="R74" s="323" t="s">
        <v>418</v>
      </c>
      <c r="S74" s="199"/>
      <c r="T74" s="323" t="s">
        <v>418</v>
      </c>
      <c r="U74" s="199"/>
      <c r="V74" s="323" t="s">
        <v>418</v>
      </c>
      <c r="W74" s="199"/>
      <c r="X74" s="207"/>
      <c r="Y74" s="304" t="str">
        <f>IFERROR((LEFT(N74,1)+LEFT(P74,1)+LEFT(R74,1)+LEFT(T74,1)),"")</f>
        <v/>
      </c>
      <c r="Z74" s="305"/>
      <c r="AA74" s="304" t="str">
        <f>IFERROR(IF(LEFT(V74,1)="1",Y74*1,IF(LEFT(V74,1)="2",Y74*0.75,IF(LEFT(V74,1)="3",Y74*0.5,""))),"")</f>
        <v/>
      </c>
      <c r="AB74" s="127"/>
      <c r="AC74" s="202"/>
      <c r="AD74" s="152"/>
      <c r="AE74" s="153"/>
      <c r="AF74" s="144"/>
    </row>
    <row r="75" spans="2:32" ht="6" customHeight="1" x14ac:dyDescent="0.25">
      <c r="B75" s="141"/>
      <c r="C75" s="128"/>
      <c r="D75" s="193"/>
      <c r="E75" s="194"/>
      <c r="F75" s="142"/>
      <c r="G75" s="196"/>
      <c r="H75" s="196"/>
      <c r="I75" s="196"/>
      <c r="J75" s="196"/>
      <c r="K75" s="203"/>
      <c r="L75" s="198"/>
      <c r="M75" s="199"/>
      <c r="N75" s="196"/>
      <c r="O75" s="199"/>
      <c r="P75" s="196"/>
      <c r="Q75" s="199"/>
      <c r="R75" s="196"/>
      <c r="S75" s="199"/>
      <c r="T75" s="196"/>
      <c r="U75" s="199"/>
      <c r="V75" s="196"/>
      <c r="W75" s="199"/>
      <c r="X75" s="207"/>
      <c r="Y75" s="306"/>
      <c r="Z75" s="306"/>
      <c r="AA75" s="307"/>
      <c r="AB75" s="127"/>
      <c r="AC75" s="202"/>
      <c r="AD75" s="154"/>
      <c r="AE75" s="153"/>
      <c r="AF75" s="144"/>
    </row>
    <row r="76" spans="2:32" ht="27" customHeight="1" x14ac:dyDescent="0.25">
      <c r="B76" s="141"/>
      <c r="C76" s="128"/>
      <c r="D76" s="204" t="s">
        <v>763</v>
      </c>
      <c r="E76" s="194"/>
      <c r="F76" s="142"/>
      <c r="G76" s="195"/>
      <c r="H76" s="196"/>
      <c r="I76" s="195"/>
      <c r="J76" s="196"/>
      <c r="K76" s="197" t="s">
        <v>418</v>
      </c>
      <c r="L76" s="198"/>
      <c r="M76" s="199"/>
      <c r="N76" s="323" t="s">
        <v>418</v>
      </c>
      <c r="O76" s="199"/>
      <c r="P76" s="323" t="s">
        <v>418</v>
      </c>
      <c r="Q76" s="199"/>
      <c r="R76" s="323" t="s">
        <v>418</v>
      </c>
      <c r="S76" s="199"/>
      <c r="T76" s="323" t="s">
        <v>418</v>
      </c>
      <c r="U76" s="199"/>
      <c r="V76" s="323" t="s">
        <v>418</v>
      </c>
      <c r="W76" s="199"/>
      <c r="X76" s="207"/>
      <c r="Y76" s="304" t="str">
        <f>IFERROR((LEFT(N76,1)+LEFT(P76,1)+LEFT(R76,1)+LEFT(T76,1)),"")</f>
        <v/>
      </c>
      <c r="Z76" s="305"/>
      <c r="AA76" s="304" t="str">
        <f>IFERROR(IF(LEFT(V76,1)="1",Y76*1,IF(LEFT(V76,1)="2",Y76*0.75,IF(LEFT(V76,1)="3",Y76*0.5,""))),"")</f>
        <v/>
      </c>
      <c r="AB76" s="127"/>
      <c r="AC76" s="202"/>
      <c r="AD76" s="152"/>
      <c r="AE76" s="153"/>
      <c r="AF76" s="144"/>
    </row>
    <row r="77" spans="2:32" ht="6" customHeight="1" x14ac:dyDescent="0.25">
      <c r="B77" s="141"/>
      <c r="C77" s="128"/>
      <c r="D77" s="193"/>
      <c r="E77" s="194"/>
      <c r="F77" s="142"/>
      <c r="G77" s="142"/>
      <c r="H77" s="142"/>
      <c r="I77" s="142"/>
      <c r="J77" s="142"/>
      <c r="K77" s="142"/>
      <c r="L77" s="198"/>
      <c r="M77" s="199"/>
      <c r="N77" s="196"/>
      <c r="O77" s="199"/>
      <c r="P77" s="196"/>
      <c r="Q77" s="199"/>
      <c r="R77" s="196"/>
      <c r="S77" s="199"/>
      <c r="T77" s="196"/>
      <c r="U77" s="199"/>
      <c r="V77" s="196"/>
      <c r="W77" s="199"/>
      <c r="X77" s="207"/>
      <c r="Y77" s="306"/>
      <c r="Z77" s="306"/>
      <c r="AA77" s="308"/>
      <c r="AB77" s="127"/>
      <c r="AC77" s="202"/>
      <c r="AD77" s="154"/>
      <c r="AE77" s="153"/>
      <c r="AF77" s="144"/>
    </row>
    <row r="78" spans="2:32" ht="27" customHeight="1" x14ac:dyDescent="0.25">
      <c r="B78" s="141"/>
      <c r="C78" s="128"/>
      <c r="D78" s="204" t="s">
        <v>74</v>
      </c>
      <c r="E78" s="194"/>
      <c r="F78" s="142"/>
      <c r="G78" s="195"/>
      <c r="H78" s="196"/>
      <c r="I78" s="195"/>
      <c r="J78" s="196"/>
      <c r="K78" s="197" t="s">
        <v>418</v>
      </c>
      <c r="L78" s="198"/>
      <c r="M78" s="199"/>
      <c r="N78" s="323" t="s">
        <v>418</v>
      </c>
      <c r="O78" s="199"/>
      <c r="P78" s="323" t="s">
        <v>418</v>
      </c>
      <c r="Q78" s="199"/>
      <c r="R78" s="323" t="s">
        <v>418</v>
      </c>
      <c r="S78" s="199"/>
      <c r="T78" s="323" t="s">
        <v>418</v>
      </c>
      <c r="U78" s="199"/>
      <c r="V78" s="323" t="s">
        <v>418</v>
      </c>
      <c r="W78" s="199"/>
      <c r="X78" s="207"/>
      <c r="Y78" s="304" t="str">
        <f>IFERROR((LEFT(N78,1)+LEFT(P78,1)+LEFT(R78,1)+LEFT(T78,1)),"")</f>
        <v/>
      </c>
      <c r="Z78" s="305"/>
      <c r="AA78" s="304" t="str">
        <f>IFERROR(IF(LEFT(V78,1)="1",Y78*1,IF(LEFT(V78,1)="2",Y78*0.75,IF(LEFT(V78,1)="3",Y78*0.5,""))),"")</f>
        <v/>
      </c>
      <c r="AB78" s="127"/>
      <c r="AC78" s="202"/>
      <c r="AD78" s="152"/>
      <c r="AE78" s="153"/>
      <c r="AF78" s="144"/>
    </row>
    <row r="79" spans="2:32" ht="6" customHeight="1" x14ac:dyDescent="0.25">
      <c r="B79" s="141"/>
      <c r="C79" s="128"/>
      <c r="D79" s="193"/>
      <c r="E79" s="194"/>
      <c r="F79" s="142"/>
      <c r="G79" s="196"/>
      <c r="H79" s="196"/>
      <c r="I79" s="196"/>
      <c r="J79" s="196"/>
      <c r="K79" s="203"/>
      <c r="L79" s="198"/>
      <c r="M79" s="199"/>
      <c r="N79" s="196"/>
      <c r="O79" s="199"/>
      <c r="P79" s="196"/>
      <c r="Q79" s="199"/>
      <c r="R79" s="196"/>
      <c r="S79" s="199"/>
      <c r="T79" s="196"/>
      <c r="U79" s="199"/>
      <c r="V79" s="196"/>
      <c r="W79" s="199"/>
      <c r="X79" s="207"/>
      <c r="Y79" s="306"/>
      <c r="Z79" s="306"/>
      <c r="AA79" s="307"/>
      <c r="AB79" s="127"/>
      <c r="AC79" s="202"/>
      <c r="AD79" s="154"/>
      <c r="AE79" s="153"/>
      <c r="AF79" s="144"/>
    </row>
    <row r="80" spans="2:32" ht="27" customHeight="1" x14ac:dyDescent="0.25">
      <c r="B80" s="141"/>
      <c r="C80" s="128"/>
      <c r="D80" s="204" t="s">
        <v>75</v>
      </c>
      <c r="E80" s="194"/>
      <c r="F80" s="142"/>
      <c r="G80" s="195"/>
      <c r="H80" s="196"/>
      <c r="I80" s="195"/>
      <c r="J80" s="196"/>
      <c r="K80" s="197" t="s">
        <v>418</v>
      </c>
      <c r="L80" s="198"/>
      <c r="M80" s="199"/>
      <c r="N80" s="323" t="s">
        <v>418</v>
      </c>
      <c r="O80" s="199"/>
      <c r="P80" s="323" t="s">
        <v>418</v>
      </c>
      <c r="Q80" s="199"/>
      <c r="R80" s="323" t="s">
        <v>418</v>
      </c>
      <c r="S80" s="199"/>
      <c r="T80" s="323" t="s">
        <v>418</v>
      </c>
      <c r="U80" s="199"/>
      <c r="V80" s="323" t="s">
        <v>418</v>
      </c>
      <c r="W80" s="199"/>
      <c r="X80" s="207"/>
      <c r="Y80" s="304" t="str">
        <f>IFERROR((LEFT(N80,1)+LEFT(P80,1)+LEFT(R80,1)+LEFT(T80,1)),"")</f>
        <v/>
      </c>
      <c r="Z80" s="305"/>
      <c r="AA80" s="304" t="str">
        <f>IFERROR(IF(LEFT(V80,1)="1",Y80*1,IF(LEFT(V80,1)="2",Y80*0.75,IF(LEFT(V80,1)="3",Y80*0.5,""))),"")</f>
        <v/>
      </c>
      <c r="AB80" s="127"/>
      <c r="AC80" s="202"/>
      <c r="AD80" s="152"/>
      <c r="AE80" s="153"/>
      <c r="AF80" s="144"/>
    </row>
    <row r="81" spans="2:32" ht="6" customHeight="1" x14ac:dyDescent="0.25">
      <c r="B81" s="141"/>
      <c r="C81" s="128"/>
      <c r="D81" s="193"/>
      <c r="E81" s="194"/>
      <c r="F81" s="142"/>
      <c r="G81" s="196"/>
      <c r="H81" s="196"/>
      <c r="I81" s="196"/>
      <c r="J81" s="196"/>
      <c r="K81" s="203"/>
      <c r="L81" s="198"/>
      <c r="M81" s="199"/>
      <c r="N81" s="196"/>
      <c r="O81" s="199"/>
      <c r="P81" s="196"/>
      <c r="Q81" s="199"/>
      <c r="R81" s="196"/>
      <c r="S81" s="199"/>
      <c r="T81" s="196"/>
      <c r="U81" s="199"/>
      <c r="V81" s="196"/>
      <c r="W81" s="199"/>
      <c r="X81" s="207"/>
      <c r="Y81" s="306"/>
      <c r="Z81" s="306"/>
      <c r="AA81" s="307"/>
      <c r="AB81" s="127"/>
      <c r="AC81" s="202"/>
      <c r="AD81" s="154"/>
      <c r="AE81" s="153"/>
      <c r="AF81" s="144"/>
    </row>
    <row r="82" spans="2:32" ht="39" customHeight="1" x14ac:dyDescent="0.25">
      <c r="B82" s="141"/>
      <c r="C82" s="128"/>
      <c r="D82" s="204" t="s">
        <v>1057</v>
      </c>
      <c r="E82" s="194"/>
      <c r="F82" s="142"/>
      <c r="G82" s="195"/>
      <c r="H82" s="196"/>
      <c r="I82" s="195"/>
      <c r="J82" s="196"/>
      <c r="K82" s="197" t="s">
        <v>418</v>
      </c>
      <c r="L82" s="198"/>
      <c r="M82" s="199"/>
      <c r="N82" s="323" t="s">
        <v>418</v>
      </c>
      <c r="O82" s="199"/>
      <c r="P82" s="323" t="s">
        <v>418</v>
      </c>
      <c r="Q82" s="199"/>
      <c r="R82" s="323" t="s">
        <v>418</v>
      </c>
      <c r="S82" s="199"/>
      <c r="T82" s="323" t="s">
        <v>418</v>
      </c>
      <c r="U82" s="199"/>
      <c r="V82" s="323" t="s">
        <v>418</v>
      </c>
      <c r="W82" s="199"/>
      <c r="X82" s="207"/>
      <c r="Y82" s="304" t="str">
        <f>IFERROR((LEFT(N82,1)+LEFT(P82,1)+LEFT(R82,1)+LEFT(T82,1)),"")</f>
        <v/>
      </c>
      <c r="Z82" s="305"/>
      <c r="AA82" s="304" t="str">
        <f>IFERROR(IF(LEFT(V82,1)="1",Y82*1,IF(LEFT(V82,1)="2",Y82*0.75,IF(LEFT(V82,1)="3",Y82*0.5,""))),"")</f>
        <v/>
      </c>
      <c r="AB82" s="127"/>
      <c r="AC82" s="202"/>
      <c r="AD82" s="152"/>
      <c r="AE82" s="153"/>
      <c r="AF82" s="144"/>
    </row>
    <row r="83" spans="2:32" ht="6" customHeight="1" x14ac:dyDescent="0.25">
      <c r="B83" s="141"/>
      <c r="C83" s="128"/>
      <c r="D83" s="193"/>
      <c r="E83" s="194"/>
      <c r="F83" s="142"/>
      <c r="G83" s="142"/>
      <c r="H83" s="142"/>
      <c r="I83" s="142"/>
      <c r="J83" s="142"/>
      <c r="K83" s="142"/>
      <c r="L83" s="198"/>
      <c r="M83" s="199"/>
      <c r="N83" s="196"/>
      <c r="O83" s="199"/>
      <c r="P83" s="196"/>
      <c r="Q83" s="199"/>
      <c r="R83" s="196"/>
      <c r="S83" s="199"/>
      <c r="T83" s="196"/>
      <c r="U83" s="199"/>
      <c r="V83" s="196"/>
      <c r="W83" s="199"/>
      <c r="X83" s="207"/>
      <c r="Y83" s="306"/>
      <c r="Z83" s="306"/>
      <c r="AA83" s="308"/>
      <c r="AB83" s="127"/>
      <c r="AC83" s="202"/>
      <c r="AD83" s="154"/>
      <c r="AE83" s="153"/>
      <c r="AF83" s="144"/>
    </row>
    <row r="84" spans="2:32" ht="27" customHeight="1" x14ac:dyDescent="0.25">
      <c r="B84" s="141"/>
      <c r="C84" s="128"/>
      <c r="D84" s="204" t="s">
        <v>76</v>
      </c>
      <c r="E84" s="194"/>
      <c r="F84" s="142"/>
      <c r="G84" s="195"/>
      <c r="H84" s="196"/>
      <c r="I84" s="195"/>
      <c r="J84" s="196"/>
      <c r="K84" s="197" t="s">
        <v>418</v>
      </c>
      <c r="L84" s="198"/>
      <c r="M84" s="199"/>
      <c r="N84" s="323" t="s">
        <v>418</v>
      </c>
      <c r="O84" s="199"/>
      <c r="P84" s="323" t="s">
        <v>418</v>
      </c>
      <c r="Q84" s="199"/>
      <c r="R84" s="323" t="s">
        <v>418</v>
      </c>
      <c r="S84" s="199"/>
      <c r="T84" s="323" t="s">
        <v>418</v>
      </c>
      <c r="U84" s="199"/>
      <c r="V84" s="323" t="s">
        <v>418</v>
      </c>
      <c r="W84" s="199"/>
      <c r="X84" s="207"/>
      <c r="Y84" s="304" t="str">
        <f>IFERROR((LEFT(N84,1)+LEFT(P84,1)+LEFT(R84,1)+LEFT(T84,1)),"")</f>
        <v/>
      </c>
      <c r="Z84" s="305"/>
      <c r="AA84" s="304" t="str">
        <f>IFERROR(IF(LEFT(V84,1)="1",Y84*1,IF(LEFT(V84,1)="2",Y84*0.75,IF(LEFT(V84,1)="3",Y84*0.5,""))),"")</f>
        <v/>
      </c>
      <c r="AB84" s="127"/>
      <c r="AC84" s="202"/>
      <c r="AD84" s="152"/>
      <c r="AE84" s="153"/>
      <c r="AF84" s="144"/>
    </row>
    <row r="85" spans="2:32" ht="6" customHeight="1" x14ac:dyDescent="0.25">
      <c r="B85" s="141"/>
      <c r="C85" s="128"/>
      <c r="D85" s="193"/>
      <c r="E85" s="194"/>
      <c r="F85" s="142"/>
      <c r="G85" s="196"/>
      <c r="H85" s="196"/>
      <c r="I85" s="196"/>
      <c r="J85" s="196"/>
      <c r="K85" s="203"/>
      <c r="L85" s="198"/>
      <c r="M85" s="199"/>
      <c r="N85" s="196"/>
      <c r="O85" s="199"/>
      <c r="P85" s="196"/>
      <c r="Q85" s="199"/>
      <c r="R85" s="196"/>
      <c r="S85" s="199"/>
      <c r="T85" s="196"/>
      <c r="U85" s="199"/>
      <c r="V85" s="196"/>
      <c r="W85" s="199"/>
      <c r="X85" s="207"/>
      <c r="Y85" s="306"/>
      <c r="Z85" s="306"/>
      <c r="AA85" s="307"/>
      <c r="AB85" s="127"/>
      <c r="AC85" s="202"/>
      <c r="AD85" s="154"/>
      <c r="AE85" s="153"/>
      <c r="AF85" s="144"/>
    </row>
    <row r="86" spans="2:32" ht="27" customHeight="1" x14ac:dyDescent="0.25">
      <c r="B86" s="141"/>
      <c r="C86" s="128"/>
      <c r="D86" s="204" t="s">
        <v>770</v>
      </c>
      <c r="E86" s="194"/>
      <c r="F86" s="142"/>
      <c r="G86" s="195"/>
      <c r="H86" s="196"/>
      <c r="I86" s="195"/>
      <c r="J86" s="196"/>
      <c r="K86" s="197" t="s">
        <v>418</v>
      </c>
      <c r="L86" s="198"/>
      <c r="M86" s="199"/>
      <c r="N86" s="323" t="s">
        <v>418</v>
      </c>
      <c r="O86" s="199"/>
      <c r="P86" s="323" t="s">
        <v>418</v>
      </c>
      <c r="Q86" s="199"/>
      <c r="R86" s="323" t="s">
        <v>418</v>
      </c>
      <c r="S86" s="199"/>
      <c r="T86" s="323" t="s">
        <v>418</v>
      </c>
      <c r="U86" s="199"/>
      <c r="V86" s="323" t="s">
        <v>418</v>
      </c>
      <c r="W86" s="199"/>
      <c r="X86" s="207"/>
      <c r="Y86" s="304" t="str">
        <f>IFERROR((LEFT(N86,1)+LEFT(P86,1)+LEFT(R86,1)+LEFT(T86,1)),"")</f>
        <v/>
      </c>
      <c r="Z86" s="305"/>
      <c r="AA86" s="304" t="str">
        <f>IFERROR(IF(LEFT(V86,1)="1",Y86*1,IF(LEFT(V86,1)="2",Y86*0.75,IF(LEFT(V86,1)="3",Y86*0.5,""))),"")</f>
        <v/>
      </c>
      <c r="AB86" s="127"/>
      <c r="AC86" s="202"/>
      <c r="AD86" s="152"/>
      <c r="AE86" s="153"/>
      <c r="AF86" s="144"/>
    </row>
    <row r="87" spans="2:32" ht="6" customHeight="1" x14ac:dyDescent="0.25">
      <c r="B87" s="141"/>
      <c r="C87" s="130"/>
      <c r="D87" s="155"/>
      <c r="E87" s="156"/>
      <c r="F87" s="155"/>
      <c r="G87" s="155"/>
      <c r="H87" s="155"/>
      <c r="I87" s="155"/>
      <c r="J87" s="155"/>
      <c r="K87" s="155"/>
      <c r="L87" s="156"/>
      <c r="M87" s="155"/>
      <c r="N87" s="155"/>
      <c r="O87" s="155"/>
      <c r="P87" s="131"/>
      <c r="Q87" s="131"/>
      <c r="R87" s="155"/>
      <c r="S87" s="155"/>
      <c r="T87" s="155"/>
      <c r="U87" s="155"/>
      <c r="V87" s="155"/>
      <c r="W87" s="155"/>
      <c r="X87" s="205"/>
      <c r="Y87" s="155"/>
      <c r="Z87" s="155"/>
      <c r="AA87" s="131"/>
      <c r="AB87" s="131"/>
      <c r="AC87" s="130"/>
      <c r="AD87" s="155"/>
      <c r="AE87" s="156"/>
      <c r="AF87" s="144"/>
    </row>
    <row r="88" spans="2:32" ht="6" customHeight="1" x14ac:dyDescent="0.25">
      <c r="B88" s="141"/>
      <c r="C88" s="127"/>
      <c r="D88" s="142"/>
      <c r="E88" s="142"/>
      <c r="F88" s="142"/>
      <c r="G88" s="142"/>
      <c r="H88" s="142"/>
      <c r="I88" s="142"/>
      <c r="J88" s="142"/>
      <c r="K88" s="142"/>
      <c r="L88" s="142"/>
      <c r="M88" s="142"/>
      <c r="N88" s="142"/>
      <c r="O88" s="142"/>
      <c r="P88" s="127"/>
      <c r="Q88" s="127"/>
      <c r="R88" s="142"/>
      <c r="S88" s="142"/>
      <c r="T88" s="142"/>
      <c r="U88" s="142"/>
      <c r="V88" s="142"/>
      <c r="W88" s="142"/>
      <c r="X88" s="142"/>
      <c r="Y88" s="142"/>
      <c r="Z88" s="142"/>
      <c r="AA88" s="127"/>
      <c r="AB88" s="127"/>
      <c r="AC88" s="127"/>
      <c r="AD88" s="142"/>
      <c r="AE88" s="142"/>
      <c r="AF88" s="144"/>
    </row>
    <row r="89" spans="2:32" ht="15" customHeight="1" x14ac:dyDescent="0.25">
      <c r="B89" s="141"/>
      <c r="C89" s="375" t="s">
        <v>52</v>
      </c>
      <c r="D89" s="375"/>
      <c r="E89" s="208"/>
      <c r="F89" s="208"/>
      <c r="G89" s="142"/>
      <c r="H89" s="142"/>
      <c r="I89" s="142"/>
      <c r="J89" s="142"/>
      <c r="K89" s="142"/>
      <c r="L89" s="142"/>
      <c r="M89" s="142"/>
      <c r="N89" s="142"/>
      <c r="O89" s="142"/>
      <c r="P89" s="127"/>
      <c r="Q89" s="127"/>
      <c r="R89" s="142"/>
      <c r="S89" s="142"/>
      <c r="T89" s="142"/>
      <c r="U89" s="142"/>
      <c r="V89" s="142"/>
      <c r="W89" s="142"/>
      <c r="X89" s="142"/>
      <c r="Y89" s="142"/>
      <c r="Z89" s="142"/>
      <c r="AA89" s="142"/>
      <c r="AB89" s="142"/>
      <c r="AC89" s="142"/>
      <c r="AD89" s="142"/>
      <c r="AE89" s="142"/>
      <c r="AF89" s="144"/>
    </row>
    <row r="90" spans="2:32" ht="50.1" customHeight="1" x14ac:dyDescent="0.25">
      <c r="B90" s="141"/>
      <c r="C90" s="371"/>
      <c r="D90" s="372"/>
      <c r="E90" s="372"/>
      <c r="F90" s="372"/>
      <c r="G90" s="372"/>
      <c r="H90" s="372"/>
      <c r="I90" s="372"/>
      <c r="J90" s="372"/>
      <c r="K90" s="372"/>
      <c r="L90" s="372"/>
      <c r="M90" s="372"/>
      <c r="N90" s="372"/>
      <c r="O90" s="372"/>
      <c r="P90" s="372"/>
      <c r="Q90" s="372"/>
      <c r="R90" s="372"/>
      <c r="S90" s="372"/>
      <c r="T90" s="372"/>
      <c r="U90" s="372"/>
      <c r="V90" s="372"/>
      <c r="W90" s="372"/>
      <c r="X90" s="372"/>
      <c r="Y90" s="372"/>
      <c r="Z90" s="372"/>
      <c r="AA90" s="372"/>
      <c r="AB90" s="372"/>
      <c r="AC90" s="372"/>
      <c r="AD90" s="372"/>
      <c r="AE90" s="373"/>
      <c r="AF90" s="144"/>
    </row>
    <row r="91" spans="2:32" ht="6" customHeight="1" x14ac:dyDescent="0.25">
      <c r="B91" s="141"/>
      <c r="C91" s="127"/>
      <c r="D91" s="142"/>
      <c r="E91" s="142"/>
      <c r="F91" s="142"/>
      <c r="G91" s="142"/>
      <c r="H91" s="142"/>
      <c r="I91" s="142"/>
      <c r="J91" s="142"/>
      <c r="K91" s="142"/>
      <c r="L91" s="142"/>
      <c r="M91" s="142"/>
      <c r="N91" s="142"/>
      <c r="O91" s="142"/>
      <c r="P91" s="127"/>
      <c r="Q91" s="127"/>
      <c r="R91" s="142"/>
      <c r="S91" s="142"/>
      <c r="T91" s="142"/>
      <c r="U91" s="142"/>
      <c r="V91" s="142"/>
      <c r="W91" s="142"/>
      <c r="X91" s="142"/>
      <c r="Y91" s="142"/>
      <c r="Z91" s="142"/>
      <c r="AA91" s="142"/>
      <c r="AB91" s="142"/>
      <c r="AC91" s="142"/>
      <c r="AD91" s="142"/>
      <c r="AE91" s="142"/>
      <c r="AF91" s="144"/>
    </row>
    <row r="92" spans="2:32" ht="15" customHeight="1" x14ac:dyDescent="0.25">
      <c r="B92" s="141"/>
      <c r="C92" s="376" t="s">
        <v>340</v>
      </c>
      <c r="D92" s="376"/>
      <c r="E92" s="208"/>
      <c r="F92" s="208"/>
      <c r="G92" s="142"/>
      <c r="H92" s="142"/>
      <c r="I92" s="142"/>
      <c r="J92" s="142"/>
      <c r="K92" s="142"/>
      <c r="L92" s="142"/>
      <c r="M92" s="142"/>
      <c r="N92" s="142"/>
      <c r="O92" s="142"/>
      <c r="P92" s="127"/>
      <c r="Q92" s="127"/>
      <c r="R92" s="142"/>
      <c r="S92" s="142"/>
      <c r="T92" s="142"/>
      <c r="U92" s="142"/>
      <c r="V92" s="142"/>
      <c r="W92" s="142"/>
      <c r="X92" s="142"/>
      <c r="Y92" s="142"/>
      <c r="Z92" s="142"/>
      <c r="AA92" s="142"/>
      <c r="AB92" s="142"/>
      <c r="AC92" s="142"/>
      <c r="AD92" s="142"/>
      <c r="AE92" s="142"/>
      <c r="AF92" s="144"/>
    </row>
    <row r="93" spans="2:32" ht="50.1" customHeight="1" x14ac:dyDescent="0.25">
      <c r="B93" s="141"/>
      <c r="C93" s="371"/>
      <c r="D93" s="372"/>
      <c r="E93" s="372"/>
      <c r="F93" s="372"/>
      <c r="G93" s="372"/>
      <c r="H93" s="372"/>
      <c r="I93" s="372"/>
      <c r="J93" s="372"/>
      <c r="K93" s="372"/>
      <c r="L93" s="372"/>
      <c r="M93" s="372"/>
      <c r="N93" s="372"/>
      <c r="O93" s="372"/>
      <c r="P93" s="372"/>
      <c r="Q93" s="372"/>
      <c r="R93" s="372"/>
      <c r="S93" s="372"/>
      <c r="T93" s="372"/>
      <c r="U93" s="372"/>
      <c r="V93" s="372"/>
      <c r="W93" s="372"/>
      <c r="X93" s="372"/>
      <c r="Y93" s="372"/>
      <c r="Z93" s="372"/>
      <c r="AA93" s="372"/>
      <c r="AB93" s="372"/>
      <c r="AC93" s="372"/>
      <c r="AD93" s="372"/>
      <c r="AE93" s="373"/>
      <c r="AF93" s="144"/>
    </row>
    <row r="94" spans="2:32" ht="6" customHeight="1" thickBot="1" x14ac:dyDescent="0.3">
      <c r="B94" s="157"/>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c r="AA94" s="158"/>
      <c r="AB94" s="158"/>
      <c r="AC94" s="158"/>
      <c r="AD94" s="158"/>
      <c r="AE94" s="158"/>
      <c r="AF94" s="159"/>
    </row>
    <row r="95" spans="2:32" ht="6" customHeight="1" x14ac:dyDescent="0.25"/>
    <row r="96" spans="2:32" hidden="1" x14ac:dyDescent="0.25"/>
    <row r="97" hidden="1" x14ac:dyDescent="0.25"/>
    <row r="98" hidden="1" x14ac:dyDescent="0.25"/>
    <row r="99" hidden="1" x14ac:dyDescent="0.25"/>
    <row r="100" hidden="1" x14ac:dyDescent="0.25"/>
    <row r="101" hidden="1" x14ac:dyDescent="0.25"/>
  </sheetData>
  <sheetProtection selectLockedCells="1"/>
  <mergeCells count="11">
    <mergeCell ref="C93:AE93"/>
    <mergeCell ref="D4:AD4"/>
    <mergeCell ref="K6:L6"/>
    <mergeCell ref="C90:AE90"/>
    <mergeCell ref="C92:D92"/>
    <mergeCell ref="C89:D89"/>
    <mergeCell ref="AA8:AC8"/>
    <mergeCell ref="T8:V8"/>
    <mergeCell ref="D8:E8"/>
    <mergeCell ref="N6:V6"/>
    <mergeCell ref="G8:L8"/>
  </mergeCells>
  <conditionalFormatting sqref="AA45 AA43 AA47 AA49">
    <cfRule type="colorScale" priority="42">
      <colorScale>
        <cfvo type="min"/>
        <cfvo type="max"/>
        <color rgb="FFFBFDB3"/>
        <color theme="5" tint="0.39997558519241921"/>
      </colorScale>
    </cfRule>
  </conditionalFormatting>
  <conditionalFormatting sqref="Y45 Y43 Y47 Y49">
    <cfRule type="colorScale" priority="41">
      <colorScale>
        <cfvo type="min"/>
        <cfvo type="max"/>
        <color rgb="FFFBFDB3"/>
        <color theme="5" tint="0.39997558519241921"/>
      </colorScale>
    </cfRule>
  </conditionalFormatting>
  <conditionalFormatting sqref="AA26 AA24 AA28 AA30 AA32 AA34 AA36 AA38">
    <cfRule type="colorScale" priority="243">
      <colorScale>
        <cfvo type="min"/>
        <cfvo type="max"/>
        <color rgb="FFFBFDB3"/>
        <color theme="5" tint="0.39997558519241921"/>
      </colorScale>
    </cfRule>
  </conditionalFormatting>
  <conditionalFormatting sqref="Y26 Y24 Y28 Y30 Y32 Y34 Y36 Y38">
    <cfRule type="colorScale" priority="251">
      <colorScale>
        <cfvo type="min"/>
        <cfvo type="max"/>
        <color rgb="FFFBFDB3"/>
        <color theme="5" tint="0.39997558519241921"/>
      </colorScale>
    </cfRule>
  </conditionalFormatting>
  <conditionalFormatting sqref="AA56 AA54 AA58 AA60 AA62 AA64 AA66 AA68 AA70 AA72 AA74 AA76 AA78 AA80 AA82 AA84 AA86">
    <cfRule type="colorScale" priority="252">
      <colorScale>
        <cfvo type="min"/>
        <cfvo type="max"/>
        <color rgb="FFFBFDB3"/>
        <color theme="5" tint="0.39997558519241921"/>
      </colorScale>
    </cfRule>
  </conditionalFormatting>
  <conditionalFormatting sqref="Y56 Y54 Y58 Y60 Y62 Y64 Y66 Y68 Y70 Y72 Y74 Y76 Y78 Y80 Y82 Y84 Y86">
    <cfRule type="colorScale" priority="269">
      <colorScale>
        <cfvo type="min"/>
        <cfvo type="max"/>
        <color rgb="FFFBFDB3"/>
        <color theme="5" tint="0.39997558519241921"/>
      </colorScale>
    </cfRule>
  </conditionalFormatting>
  <dataValidations count="8">
    <dataValidation type="list" allowBlank="1" showInputMessage="1" showErrorMessage="1" sqref="N64">
      <formula1>NR_Likelihood</formula1>
    </dataValidation>
    <dataValidation type="list" allowBlank="1" showInputMessage="1" showErrorMessage="1" sqref="P64">
      <formula1>NR_Impact</formula1>
    </dataValidation>
    <dataValidation type="list" allowBlank="1" showInputMessage="1" showErrorMessage="1" sqref="R64">
      <formula1>NR_Risk</formula1>
    </dataValidation>
    <dataValidation type="list" allowBlank="1" showInputMessage="1" showErrorMessage="1" sqref="T64">
      <formula1>NR_Preparedness</formula1>
    </dataValidation>
    <dataValidation type="list" allowBlank="1" showInputMessage="1" showErrorMessage="1" sqref="V64">
      <formula1>NR_Cost</formula1>
    </dataValidation>
    <dataValidation type="list" allowBlank="1" showInputMessage="1" showErrorMessage="1" sqref="K82 K78 K80 K84 K24 K26 K28 K30 K32 K34 K36 K86 K43 K45 K47 K38 K54 K56 K58 K60 K62 K64 K66 K68 K70 K72 K74 K49 K76">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G17 G19 G43 G45 G47 G49">
      <formula1>0</formula1>
    </dataValidation>
  </dataValidations>
  <printOptions horizontalCentered="1" verticalCentered="1"/>
  <pageMargins left="0.25" right="0.25" top="0.25" bottom="0.25" header="0" footer="0"/>
  <pageSetup scale="55" orientation="landscape" horizontalDpi="4294967292" verticalDpi="4294967292"/>
  <rowBreaks count="1" manualBreakCount="1">
    <brk id="51" max="32" man="1"/>
  </rowBreaks>
  <colBreaks count="1" manualBreakCount="1">
    <brk id="33" max="59" man="1"/>
  </colBreaks>
  <drawing r:id="rId1"/>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275C9D"/>
  </sheetPr>
  <dimension ref="A1:AG121"/>
  <sheetViews>
    <sheetView showGridLines="0" workbookViewId="0">
      <pane ySplit="11" topLeftCell="A12" activePane="bottomLeft" state="frozen"/>
      <selection activeCell="P15" sqref="P15"/>
      <selection pane="bottomLeft" activeCell="AD15" sqref="AD15"/>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1" t="s">
        <v>561</v>
      </c>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256"/>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209" t="s">
        <v>40</v>
      </c>
      <c r="D13" s="210"/>
      <c r="E13" s="210"/>
      <c r="F13" s="210"/>
      <c r="G13" s="210"/>
      <c r="H13" s="210"/>
      <c r="I13" s="210"/>
      <c r="J13" s="210"/>
      <c r="K13" s="210"/>
      <c r="L13" s="210"/>
      <c r="M13" s="210"/>
      <c r="N13" s="210"/>
      <c r="O13" s="210"/>
      <c r="P13" s="210"/>
      <c r="Q13" s="210"/>
      <c r="R13" s="210"/>
      <c r="S13" s="210"/>
      <c r="T13" s="210"/>
      <c r="U13" s="210"/>
      <c r="V13" s="210"/>
      <c r="W13" s="210"/>
      <c r="X13" s="210"/>
      <c r="Y13" s="210"/>
      <c r="Z13" s="210"/>
      <c r="AA13" s="210"/>
      <c r="AB13" s="210"/>
      <c r="AC13" s="210"/>
      <c r="AD13" s="187"/>
      <c r="AE13" s="211"/>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51" customHeight="1" x14ac:dyDescent="0.25">
      <c r="B15" s="141"/>
      <c r="C15" s="128"/>
      <c r="D15" s="193" t="s">
        <v>640</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94"/>
      <c r="F16" s="193"/>
      <c r="G16" s="196"/>
      <c r="H16" s="196"/>
      <c r="I16" s="281"/>
      <c r="J16" s="281"/>
      <c r="K16" s="282"/>
      <c r="L16" s="198"/>
      <c r="M16" s="199"/>
      <c r="N16" s="281"/>
      <c r="O16" s="281"/>
      <c r="P16" s="281"/>
      <c r="Q16" s="281"/>
      <c r="R16" s="281"/>
      <c r="S16" s="281"/>
      <c r="T16" s="281"/>
      <c r="U16" s="281"/>
      <c r="V16" s="281"/>
      <c r="W16" s="199"/>
      <c r="X16" s="200"/>
      <c r="Y16" s="281"/>
      <c r="Z16" s="281"/>
      <c r="AA16" s="282"/>
      <c r="AB16" s="201"/>
      <c r="AC16" s="202"/>
      <c r="AD16" s="154"/>
      <c r="AE16" s="153"/>
      <c r="AF16" s="144"/>
    </row>
    <row r="17" spans="2:32" ht="39" customHeight="1" x14ac:dyDescent="0.25">
      <c r="B17" s="141"/>
      <c r="C17" s="128"/>
      <c r="D17" s="204" t="s">
        <v>568</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30"/>
      <c r="D18" s="155"/>
      <c r="E18" s="156"/>
      <c r="F18" s="155"/>
      <c r="G18" s="155"/>
      <c r="H18" s="155"/>
      <c r="I18" s="155"/>
      <c r="J18" s="155"/>
      <c r="K18" s="155"/>
      <c r="L18" s="156"/>
      <c r="M18" s="155"/>
      <c r="N18" s="155"/>
      <c r="O18" s="155"/>
      <c r="P18" s="131"/>
      <c r="Q18" s="131"/>
      <c r="R18" s="155"/>
      <c r="S18" s="155"/>
      <c r="T18" s="155"/>
      <c r="U18" s="155"/>
      <c r="V18" s="155"/>
      <c r="W18" s="155"/>
      <c r="X18" s="205"/>
      <c r="Y18" s="155"/>
      <c r="Z18" s="155"/>
      <c r="AA18" s="131"/>
      <c r="AB18" s="131"/>
      <c r="AC18" s="130"/>
      <c r="AD18" s="155"/>
      <c r="AE18" s="156"/>
      <c r="AF18" s="144"/>
    </row>
    <row r="19" spans="2:32" ht="6" customHeight="1" x14ac:dyDescent="0.25">
      <c r="B19" s="141"/>
      <c r="C19" s="127"/>
      <c r="D19" s="142"/>
      <c r="E19" s="142"/>
      <c r="F19" s="142"/>
      <c r="G19" s="142"/>
      <c r="H19" s="142"/>
      <c r="I19" s="142"/>
      <c r="J19" s="142"/>
      <c r="K19" s="142"/>
      <c r="L19" s="142"/>
      <c r="M19" s="142"/>
      <c r="N19" s="142"/>
      <c r="O19" s="142"/>
      <c r="P19" s="127"/>
      <c r="Q19" s="127"/>
      <c r="R19" s="142"/>
      <c r="S19" s="142"/>
      <c r="T19" s="142"/>
      <c r="U19" s="142"/>
      <c r="V19" s="142"/>
      <c r="W19" s="142"/>
      <c r="X19" s="142"/>
      <c r="Y19" s="142"/>
      <c r="Z19" s="142"/>
      <c r="AA19" s="127"/>
      <c r="AB19" s="127"/>
      <c r="AC19" s="127"/>
      <c r="AD19" s="142"/>
      <c r="AE19" s="142"/>
      <c r="AF19" s="144"/>
    </row>
    <row r="20" spans="2:32" s="151" customFormat="1" ht="27" customHeight="1" x14ac:dyDescent="0.25">
      <c r="B20" s="149"/>
      <c r="C20" s="209" t="s">
        <v>2</v>
      </c>
      <c r="D20" s="210"/>
      <c r="E20" s="210"/>
      <c r="F20" s="210"/>
      <c r="G20" s="210"/>
      <c r="H20" s="210"/>
      <c r="I20" s="210"/>
      <c r="J20" s="210"/>
      <c r="K20" s="210"/>
      <c r="L20" s="210"/>
      <c r="M20" s="210"/>
      <c r="N20" s="210"/>
      <c r="O20" s="210"/>
      <c r="P20" s="210"/>
      <c r="Q20" s="210"/>
      <c r="R20" s="210"/>
      <c r="S20" s="210"/>
      <c r="T20" s="210"/>
      <c r="U20" s="210"/>
      <c r="V20" s="210"/>
      <c r="W20" s="210"/>
      <c r="X20" s="210"/>
      <c r="Y20" s="210"/>
      <c r="Z20" s="210"/>
      <c r="AA20" s="210"/>
      <c r="AB20" s="210"/>
      <c r="AC20" s="210"/>
      <c r="AD20" s="210"/>
      <c r="AE20" s="211"/>
      <c r="AF20" s="150"/>
    </row>
    <row r="21" spans="2:32" ht="6" customHeight="1" x14ac:dyDescent="0.25">
      <c r="B21" s="141"/>
      <c r="C21" s="140"/>
      <c r="D21" s="189"/>
      <c r="E21" s="190"/>
      <c r="F21" s="142"/>
      <c r="G21" s="142"/>
      <c r="H21" s="142"/>
      <c r="I21" s="142"/>
      <c r="J21" s="142"/>
      <c r="K21" s="142"/>
      <c r="L21" s="190"/>
      <c r="M21" s="189"/>
      <c r="N21" s="189"/>
      <c r="O21" s="189"/>
      <c r="P21" s="189"/>
      <c r="Q21" s="189"/>
      <c r="R21" s="189"/>
      <c r="S21" s="189"/>
      <c r="T21" s="189"/>
      <c r="U21" s="189"/>
      <c r="V21" s="189"/>
      <c r="W21" s="189"/>
      <c r="X21" s="206"/>
      <c r="Y21" s="142"/>
      <c r="Z21" s="142"/>
      <c r="AA21" s="127"/>
      <c r="AB21" s="127"/>
      <c r="AC21" s="192"/>
      <c r="AD21" s="189"/>
      <c r="AE21" s="190"/>
      <c r="AF21" s="144"/>
    </row>
    <row r="22" spans="2:32" ht="27" customHeight="1" x14ac:dyDescent="0.25">
      <c r="B22" s="141"/>
      <c r="C22" s="128"/>
      <c r="D22" s="193" t="s">
        <v>562</v>
      </c>
      <c r="E22" s="194"/>
      <c r="F22" s="142"/>
      <c r="G22" s="195"/>
      <c r="H22" s="196"/>
      <c r="I22" s="195"/>
      <c r="J22" s="196"/>
      <c r="K22" s="197" t="s">
        <v>418</v>
      </c>
      <c r="L22" s="198"/>
      <c r="M22" s="199"/>
      <c r="N22" s="323" t="s">
        <v>418</v>
      </c>
      <c r="O22" s="199"/>
      <c r="P22" s="323" t="s">
        <v>418</v>
      </c>
      <c r="Q22" s="199"/>
      <c r="R22" s="323" t="s">
        <v>418</v>
      </c>
      <c r="S22" s="199"/>
      <c r="T22" s="323" t="s">
        <v>418</v>
      </c>
      <c r="U22" s="199"/>
      <c r="V22" s="323" t="s">
        <v>418</v>
      </c>
      <c r="W22" s="199"/>
      <c r="X22" s="207"/>
      <c r="Y22" s="304" t="str">
        <f>IFERROR((LEFT(N22,1)+LEFT(P22,1)+LEFT(R22,1)+LEFT(T22,1)),"")</f>
        <v/>
      </c>
      <c r="Z22" s="305"/>
      <c r="AA22" s="304" t="str">
        <f>IFERROR(IF(LEFT(V22,1)="1",Y22*1,IF(LEFT(V22,1)="2",Y22*0.75,IF(LEFT(V22,1)="3",Y22*0.5,""))),"")</f>
        <v/>
      </c>
      <c r="AB22" s="127"/>
      <c r="AC22" s="202"/>
      <c r="AD22" s="152"/>
      <c r="AE22" s="153"/>
      <c r="AF22" s="144"/>
    </row>
    <row r="23" spans="2:32" ht="6" customHeight="1" x14ac:dyDescent="0.25">
      <c r="B23" s="141"/>
      <c r="C23" s="128"/>
      <c r="D23" s="193"/>
      <c r="E23" s="194"/>
      <c r="F23" s="142"/>
      <c r="G23" s="196"/>
      <c r="H23" s="196"/>
      <c r="I23" s="196"/>
      <c r="J23" s="196"/>
      <c r="K23" s="203"/>
      <c r="L23" s="198"/>
      <c r="M23" s="199"/>
      <c r="N23" s="196"/>
      <c r="O23" s="199"/>
      <c r="P23" s="196"/>
      <c r="Q23" s="199"/>
      <c r="R23" s="196"/>
      <c r="S23" s="199"/>
      <c r="T23" s="196"/>
      <c r="U23" s="199"/>
      <c r="V23" s="196"/>
      <c r="W23" s="199"/>
      <c r="X23" s="207"/>
      <c r="Y23" s="306"/>
      <c r="Z23" s="306"/>
      <c r="AA23" s="307"/>
      <c r="AB23" s="127"/>
      <c r="AC23" s="202"/>
      <c r="AD23" s="154"/>
      <c r="AE23" s="153"/>
      <c r="AF23" s="144"/>
    </row>
    <row r="24" spans="2:32" ht="39" customHeight="1" x14ac:dyDescent="0.25">
      <c r="B24" s="141"/>
      <c r="C24" s="128"/>
      <c r="D24" s="204" t="s">
        <v>567</v>
      </c>
      <c r="E24" s="194"/>
      <c r="F24" s="142"/>
      <c r="G24" s="195"/>
      <c r="H24" s="196"/>
      <c r="I24" s="195"/>
      <c r="J24" s="196"/>
      <c r="K24" s="197"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ht="6" customHeight="1" x14ac:dyDescent="0.25">
      <c r="B25" s="141"/>
      <c r="C25" s="128"/>
      <c r="D25" s="193"/>
      <c r="E25" s="194"/>
      <c r="F25" s="142"/>
      <c r="G25" s="196"/>
      <c r="H25" s="196"/>
      <c r="I25" s="196"/>
      <c r="J25" s="196"/>
      <c r="K25" s="203"/>
      <c r="L25" s="198"/>
      <c r="M25" s="199"/>
      <c r="N25" s="196"/>
      <c r="O25" s="199"/>
      <c r="P25" s="196"/>
      <c r="Q25" s="199"/>
      <c r="R25" s="196"/>
      <c r="S25" s="199"/>
      <c r="T25" s="196"/>
      <c r="U25" s="199"/>
      <c r="V25" s="196"/>
      <c r="W25" s="199"/>
      <c r="X25" s="207"/>
      <c r="Y25" s="306"/>
      <c r="Z25" s="306"/>
      <c r="AA25" s="307"/>
      <c r="AB25" s="127"/>
      <c r="AC25" s="202"/>
      <c r="AD25" s="154"/>
      <c r="AE25" s="153"/>
      <c r="AF25" s="144"/>
    </row>
    <row r="26" spans="2:32" ht="39" customHeight="1" x14ac:dyDescent="0.25">
      <c r="B26" s="141"/>
      <c r="C26" s="128"/>
      <c r="D26" s="204" t="s">
        <v>653</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30"/>
      <c r="D27" s="155"/>
      <c r="E27" s="156"/>
      <c r="F27" s="155"/>
      <c r="G27" s="155"/>
      <c r="H27" s="155"/>
      <c r="I27" s="155"/>
      <c r="J27" s="155"/>
      <c r="K27" s="155"/>
      <c r="L27" s="156"/>
      <c r="M27" s="155"/>
      <c r="N27" s="155"/>
      <c r="O27" s="155"/>
      <c r="P27" s="131"/>
      <c r="Q27" s="131"/>
      <c r="R27" s="155"/>
      <c r="S27" s="155"/>
      <c r="T27" s="155"/>
      <c r="U27" s="155"/>
      <c r="V27" s="155"/>
      <c r="W27" s="155"/>
      <c r="X27" s="205"/>
      <c r="Y27" s="309"/>
      <c r="Z27" s="309"/>
      <c r="AA27" s="310"/>
      <c r="AB27" s="131"/>
      <c r="AC27" s="130"/>
      <c r="AD27" s="155"/>
      <c r="AE27" s="156"/>
      <c r="AF27" s="144"/>
    </row>
    <row r="28" spans="2:32" ht="6" customHeight="1" x14ac:dyDescent="0.25">
      <c r="B28" s="141"/>
      <c r="C28" s="127"/>
      <c r="D28" s="142"/>
      <c r="E28" s="142"/>
      <c r="F28" s="142"/>
      <c r="G28" s="142"/>
      <c r="H28" s="142"/>
      <c r="I28" s="142"/>
      <c r="J28" s="142"/>
      <c r="K28" s="142"/>
      <c r="L28" s="142"/>
      <c r="M28" s="142"/>
      <c r="N28" s="142"/>
      <c r="O28" s="142"/>
      <c r="P28" s="127"/>
      <c r="Q28" s="127"/>
      <c r="R28" s="142"/>
      <c r="S28" s="142"/>
      <c r="T28" s="142"/>
      <c r="U28" s="142"/>
      <c r="V28" s="142"/>
      <c r="W28" s="142"/>
      <c r="X28" s="142"/>
      <c r="Y28" s="306"/>
      <c r="Z28" s="306"/>
      <c r="AA28" s="308"/>
      <c r="AB28" s="127"/>
      <c r="AC28" s="127"/>
      <c r="AD28" s="142"/>
      <c r="AE28" s="142"/>
      <c r="AF28" s="144"/>
    </row>
    <row r="29" spans="2:32" s="151" customFormat="1" ht="27" customHeight="1" x14ac:dyDescent="0.25">
      <c r="B29" s="149"/>
      <c r="C29" s="209" t="s">
        <v>311</v>
      </c>
      <c r="D29" s="210"/>
      <c r="E29" s="210"/>
      <c r="F29" s="210"/>
      <c r="G29" s="210"/>
      <c r="H29" s="210"/>
      <c r="I29" s="210"/>
      <c r="J29" s="210"/>
      <c r="K29" s="210"/>
      <c r="L29" s="210"/>
      <c r="M29" s="210"/>
      <c r="N29" s="210"/>
      <c r="O29" s="210"/>
      <c r="P29" s="210"/>
      <c r="Q29" s="210"/>
      <c r="R29" s="210"/>
      <c r="S29" s="210"/>
      <c r="T29" s="210"/>
      <c r="U29" s="210"/>
      <c r="V29" s="210"/>
      <c r="W29" s="210"/>
      <c r="X29" s="210"/>
      <c r="Y29" s="315"/>
      <c r="Z29" s="315"/>
      <c r="AA29" s="315"/>
      <c r="AB29" s="210"/>
      <c r="AC29" s="210"/>
      <c r="AD29" s="210"/>
      <c r="AE29" s="211"/>
      <c r="AF29" s="150"/>
    </row>
    <row r="30" spans="2:32" ht="6" customHeight="1" x14ac:dyDescent="0.25">
      <c r="B30" s="141"/>
      <c r="C30" s="140"/>
      <c r="D30" s="189"/>
      <c r="E30" s="190"/>
      <c r="F30" s="142"/>
      <c r="G30" s="142"/>
      <c r="H30" s="142"/>
      <c r="I30" s="142"/>
      <c r="J30" s="142"/>
      <c r="K30" s="142"/>
      <c r="L30" s="190"/>
      <c r="M30" s="189"/>
      <c r="N30" s="189"/>
      <c r="O30" s="189"/>
      <c r="P30" s="189"/>
      <c r="Q30" s="189"/>
      <c r="R30" s="189"/>
      <c r="S30" s="189"/>
      <c r="T30" s="189"/>
      <c r="U30" s="189"/>
      <c r="V30" s="189"/>
      <c r="W30" s="189"/>
      <c r="X30" s="206"/>
      <c r="Y30" s="306"/>
      <c r="Z30" s="306"/>
      <c r="AA30" s="308"/>
      <c r="AB30" s="127"/>
      <c r="AC30" s="192"/>
      <c r="AD30" s="189"/>
      <c r="AE30" s="190"/>
      <c r="AF30" s="144"/>
    </row>
    <row r="31" spans="2:32" ht="27" customHeight="1" x14ac:dyDescent="0.25">
      <c r="B31" s="141"/>
      <c r="C31" s="128"/>
      <c r="D31" s="193" t="s">
        <v>563</v>
      </c>
      <c r="E31" s="194"/>
      <c r="F31" s="142"/>
      <c r="G31" s="320"/>
      <c r="H31" s="196"/>
      <c r="I31" s="195"/>
      <c r="J31" s="196"/>
      <c r="K31" s="197" t="s">
        <v>418</v>
      </c>
      <c r="L31" s="198"/>
      <c r="M31" s="199"/>
      <c r="N31" s="323" t="s">
        <v>418</v>
      </c>
      <c r="O31" s="199"/>
      <c r="P31" s="323" t="s">
        <v>418</v>
      </c>
      <c r="Q31" s="199"/>
      <c r="R31" s="323" t="s">
        <v>418</v>
      </c>
      <c r="S31" s="199"/>
      <c r="T31" s="323" t="s">
        <v>418</v>
      </c>
      <c r="U31" s="199"/>
      <c r="V31" s="323" t="s">
        <v>418</v>
      </c>
      <c r="W31" s="199"/>
      <c r="X31" s="207"/>
      <c r="Y31" s="304" t="str">
        <f>IFERROR((LEFT(N31,1)+LEFT(P31,1)+LEFT(R31,1)+LEFT(T31,1)),"")</f>
        <v/>
      </c>
      <c r="Z31" s="305"/>
      <c r="AA31" s="304" t="str">
        <f>IFERROR(IF(LEFT(V31,1)="1",Y31*1,IF(LEFT(V31,1)="2",Y31*0.75,IF(LEFT(V31,1)="3",Y31*0.5,""))),"")</f>
        <v/>
      </c>
      <c r="AB31" s="127"/>
      <c r="AC31" s="202"/>
      <c r="AD31" s="152"/>
      <c r="AE31" s="153"/>
      <c r="AF31" s="144"/>
    </row>
    <row r="32" spans="2:32" ht="6" customHeight="1" x14ac:dyDescent="0.25">
      <c r="B32" s="141"/>
      <c r="C32" s="128"/>
      <c r="D32" s="193"/>
      <c r="E32" s="194"/>
      <c r="F32" s="142"/>
      <c r="G32" s="196"/>
      <c r="H32" s="196"/>
      <c r="I32" s="196"/>
      <c r="J32" s="196"/>
      <c r="K32" s="203"/>
      <c r="L32" s="198"/>
      <c r="M32" s="199"/>
      <c r="N32" s="196"/>
      <c r="O32" s="199"/>
      <c r="P32" s="196"/>
      <c r="Q32" s="199"/>
      <c r="R32" s="196"/>
      <c r="S32" s="199"/>
      <c r="T32" s="196"/>
      <c r="U32" s="199"/>
      <c r="V32" s="196"/>
      <c r="W32" s="199"/>
      <c r="X32" s="207"/>
      <c r="Y32" s="306"/>
      <c r="Z32" s="306"/>
      <c r="AA32" s="307"/>
      <c r="AB32" s="127"/>
      <c r="AC32" s="202"/>
      <c r="AD32" s="154"/>
      <c r="AE32" s="153"/>
      <c r="AF32" s="144"/>
    </row>
    <row r="33" spans="2:32" ht="39" customHeight="1" x14ac:dyDescent="0.25">
      <c r="B33" s="141"/>
      <c r="C33" s="128"/>
      <c r="D33" s="204" t="s">
        <v>580</v>
      </c>
      <c r="E33" s="194"/>
      <c r="F33" s="142"/>
      <c r="G33" s="320"/>
      <c r="H33" s="196"/>
      <c r="I33" s="195"/>
      <c r="J33" s="196"/>
      <c r="K33" s="197" t="s">
        <v>418</v>
      </c>
      <c r="L33" s="198"/>
      <c r="M33" s="199"/>
      <c r="N33" s="323" t="s">
        <v>418</v>
      </c>
      <c r="O33" s="199"/>
      <c r="P33" s="323" t="s">
        <v>418</v>
      </c>
      <c r="Q33" s="199"/>
      <c r="R33" s="323" t="s">
        <v>418</v>
      </c>
      <c r="S33" s="199"/>
      <c r="T33" s="323" t="s">
        <v>418</v>
      </c>
      <c r="U33" s="199"/>
      <c r="V33" s="323" t="s">
        <v>418</v>
      </c>
      <c r="W33" s="199"/>
      <c r="X33" s="207"/>
      <c r="Y33" s="304" t="str">
        <f>IFERROR((LEFT(N33,1)+LEFT(P33,1)+LEFT(R33,1)+LEFT(T33,1)),"")</f>
        <v/>
      </c>
      <c r="Z33" s="305"/>
      <c r="AA33" s="304" t="str">
        <f>IFERROR(IF(LEFT(V33,1)="1",Y33*1,IF(LEFT(V33,1)="2",Y33*0.75,IF(LEFT(V33,1)="3",Y33*0.5,""))),"")</f>
        <v/>
      </c>
      <c r="AB33" s="127"/>
      <c r="AC33" s="202"/>
      <c r="AD33" s="152"/>
      <c r="AE33" s="153"/>
      <c r="AF33" s="144"/>
    </row>
    <row r="34" spans="2:32" ht="6" customHeight="1" x14ac:dyDescent="0.25">
      <c r="B34" s="141"/>
      <c r="C34" s="128"/>
      <c r="D34" s="193"/>
      <c r="E34" s="194"/>
      <c r="F34" s="142"/>
      <c r="G34" s="196"/>
      <c r="H34" s="196"/>
      <c r="I34" s="196"/>
      <c r="J34" s="196"/>
      <c r="K34" s="203"/>
      <c r="L34" s="198"/>
      <c r="M34" s="199"/>
      <c r="N34" s="196"/>
      <c r="O34" s="199"/>
      <c r="P34" s="196"/>
      <c r="Q34" s="199"/>
      <c r="R34" s="196"/>
      <c r="S34" s="199"/>
      <c r="T34" s="196"/>
      <c r="U34" s="199"/>
      <c r="V34" s="196"/>
      <c r="W34" s="199"/>
      <c r="X34" s="207"/>
      <c r="Y34" s="306"/>
      <c r="Z34" s="306"/>
      <c r="AA34" s="307"/>
      <c r="AB34" s="127"/>
      <c r="AC34" s="202"/>
      <c r="AD34" s="154"/>
      <c r="AE34" s="153"/>
      <c r="AF34" s="144"/>
    </row>
    <row r="35" spans="2:32" ht="39" customHeight="1" x14ac:dyDescent="0.25">
      <c r="B35" s="141"/>
      <c r="C35" s="128"/>
      <c r="D35" s="204" t="s">
        <v>564</v>
      </c>
      <c r="E35" s="194"/>
      <c r="F35" s="142"/>
      <c r="G35" s="320"/>
      <c r="H35" s="196"/>
      <c r="I35" s="195"/>
      <c r="J35" s="196"/>
      <c r="K35" s="197" t="s">
        <v>418</v>
      </c>
      <c r="L35" s="198"/>
      <c r="M35" s="199"/>
      <c r="N35" s="323" t="s">
        <v>418</v>
      </c>
      <c r="O35" s="199"/>
      <c r="P35" s="323" t="s">
        <v>418</v>
      </c>
      <c r="Q35" s="199"/>
      <c r="R35" s="323" t="s">
        <v>418</v>
      </c>
      <c r="S35" s="199"/>
      <c r="T35" s="323" t="s">
        <v>418</v>
      </c>
      <c r="U35" s="199"/>
      <c r="V35" s="323" t="s">
        <v>418</v>
      </c>
      <c r="W35" s="199"/>
      <c r="X35" s="207"/>
      <c r="Y35" s="304" t="str">
        <f>IFERROR((LEFT(N35,1)+LEFT(P35,1)+LEFT(R35,1)+LEFT(T35,1)),"")</f>
        <v/>
      </c>
      <c r="Z35" s="305"/>
      <c r="AA35" s="304" t="str">
        <f>IFERROR(IF(LEFT(V35,1)="1",Y35*1,IF(LEFT(V35,1)="2",Y35*0.75,IF(LEFT(V35,1)="3",Y35*0.5,""))),"")</f>
        <v/>
      </c>
      <c r="AB35" s="127"/>
      <c r="AC35" s="202"/>
      <c r="AD35" s="152"/>
      <c r="AE35" s="153"/>
      <c r="AF35" s="144"/>
    </row>
    <row r="36" spans="2:32" ht="6" customHeight="1" x14ac:dyDescent="0.25">
      <c r="B36" s="141"/>
      <c r="C36" s="128"/>
      <c r="D36" s="193"/>
      <c r="E36" s="194"/>
      <c r="F36" s="142"/>
      <c r="G36" s="196"/>
      <c r="H36" s="196"/>
      <c r="I36" s="196"/>
      <c r="J36" s="196"/>
      <c r="K36" s="203"/>
      <c r="L36" s="198"/>
      <c r="M36" s="199"/>
      <c r="N36" s="196"/>
      <c r="O36" s="199"/>
      <c r="P36" s="196"/>
      <c r="Q36" s="199"/>
      <c r="R36" s="196"/>
      <c r="S36" s="199"/>
      <c r="T36" s="196"/>
      <c r="U36" s="199"/>
      <c r="V36" s="196"/>
      <c r="W36" s="199"/>
      <c r="X36" s="207"/>
      <c r="Y36" s="306"/>
      <c r="Z36" s="306"/>
      <c r="AA36" s="307"/>
      <c r="AB36" s="127"/>
      <c r="AC36" s="202"/>
      <c r="AD36" s="154"/>
      <c r="AE36" s="153"/>
      <c r="AF36" s="144"/>
    </row>
    <row r="37" spans="2:32" ht="27" customHeight="1" x14ac:dyDescent="0.25">
      <c r="B37" s="141"/>
      <c r="C37" s="128"/>
      <c r="D37" s="204" t="s">
        <v>33</v>
      </c>
      <c r="E37" s="194"/>
      <c r="F37" s="142"/>
      <c r="G37" s="320"/>
      <c r="H37" s="196"/>
      <c r="I37" s="195"/>
      <c r="J37" s="196"/>
      <c r="K37" s="197" t="s">
        <v>418</v>
      </c>
      <c r="L37" s="198"/>
      <c r="M37" s="199"/>
      <c r="N37" s="323" t="s">
        <v>418</v>
      </c>
      <c r="O37" s="199"/>
      <c r="P37" s="323" t="s">
        <v>418</v>
      </c>
      <c r="Q37" s="199"/>
      <c r="R37" s="323" t="s">
        <v>418</v>
      </c>
      <c r="S37" s="199"/>
      <c r="T37" s="323" t="s">
        <v>418</v>
      </c>
      <c r="U37" s="199"/>
      <c r="V37" s="323" t="s">
        <v>418</v>
      </c>
      <c r="W37" s="199"/>
      <c r="X37" s="207"/>
      <c r="Y37" s="304" t="str">
        <f>IFERROR((LEFT(N37,1)+LEFT(P37,1)+LEFT(R37,1)+LEFT(T37,1)),"")</f>
        <v/>
      </c>
      <c r="Z37" s="305"/>
      <c r="AA37" s="304" t="str">
        <f>IFERROR(IF(LEFT(V37,1)="1",Y37*1,IF(LEFT(V37,1)="2",Y37*0.75,IF(LEFT(V37,1)="3",Y37*0.5,""))),"")</f>
        <v/>
      </c>
      <c r="AB37" s="127"/>
      <c r="AC37" s="202"/>
      <c r="AD37" s="152"/>
      <c r="AE37" s="153"/>
      <c r="AF37" s="144"/>
    </row>
    <row r="38" spans="2:32" ht="6" customHeight="1" x14ac:dyDescent="0.25">
      <c r="B38" s="141"/>
      <c r="C38" s="128"/>
      <c r="D38" s="193"/>
      <c r="E38" s="194"/>
      <c r="F38" s="142"/>
      <c r="G38" s="196"/>
      <c r="H38" s="196"/>
      <c r="I38" s="196"/>
      <c r="J38" s="196"/>
      <c r="K38" s="203"/>
      <c r="L38" s="198"/>
      <c r="M38" s="199"/>
      <c r="N38" s="196"/>
      <c r="O38" s="199"/>
      <c r="P38" s="196"/>
      <c r="Q38" s="199"/>
      <c r="R38" s="196"/>
      <c r="S38" s="199"/>
      <c r="T38" s="196"/>
      <c r="U38" s="199"/>
      <c r="V38" s="196"/>
      <c r="W38" s="199"/>
      <c r="X38" s="207"/>
      <c r="Y38" s="306"/>
      <c r="Z38" s="306"/>
      <c r="AA38" s="307"/>
      <c r="AB38" s="127"/>
      <c r="AC38" s="202"/>
      <c r="AD38" s="154"/>
      <c r="AE38" s="153"/>
      <c r="AF38" s="144"/>
    </row>
    <row r="39" spans="2:32" ht="27" customHeight="1" x14ac:dyDescent="0.25">
      <c r="B39" s="141"/>
      <c r="C39" s="128"/>
      <c r="D39" s="204" t="s">
        <v>565</v>
      </c>
      <c r="E39" s="194"/>
      <c r="F39" s="142"/>
      <c r="G39" s="320"/>
      <c r="H39" s="196"/>
      <c r="I39" s="195"/>
      <c r="J39" s="196"/>
      <c r="K39" s="197" t="s">
        <v>418</v>
      </c>
      <c r="L39" s="198"/>
      <c r="M39" s="199"/>
      <c r="N39" s="323" t="s">
        <v>418</v>
      </c>
      <c r="O39" s="199"/>
      <c r="P39" s="323" t="s">
        <v>418</v>
      </c>
      <c r="Q39" s="199"/>
      <c r="R39" s="323" t="s">
        <v>418</v>
      </c>
      <c r="S39" s="199"/>
      <c r="T39" s="323" t="s">
        <v>418</v>
      </c>
      <c r="U39" s="199"/>
      <c r="V39" s="323" t="s">
        <v>418</v>
      </c>
      <c r="W39" s="199"/>
      <c r="X39" s="207"/>
      <c r="Y39" s="304" t="str">
        <f>IFERROR((LEFT(N39,1)+LEFT(P39,1)+LEFT(R39,1)+LEFT(T39,1)),"")</f>
        <v/>
      </c>
      <c r="Z39" s="305"/>
      <c r="AA39" s="304" t="str">
        <f>IFERROR(IF(LEFT(V39,1)="1",Y39*1,IF(LEFT(V39,1)="2",Y39*0.75,IF(LEFT(V39,1)="3",Y39*0.5,""))),"")</f>
        <v/>
      </c>
      <c r="AB39" s="127"/>
      <c r="AC39" s="202"/>
      <c r="AD39" s="152"/>
      <c r="AE39" s="153"/>
      <c r="AF39" s="144"/>
    </row>
    <row r="40" spans="2:32" ht="6" customHeight="1" x14ac:dyDescent="0.25">
      <c r="B40" s="141"/>
      <c r="C40" s="128"/>
      <c r="D40" s="193"/>
      <c r="E40" s="194"/>
      <c r="F40" s="142"/>
      <c r="G40" s="196"/>
      <c r="H40" s="196"/>
      <c r="I40" s="196"/>
      <c r="J40" s="196"/>
      <c r="K40" s="203"/>
      <c r="L40" s="198"/>
      <c r="M40" s="199"/>
      <c r="N40" s="196"/>
      <c r="O40" s="199"/>
      <c r="P40" s="196"/>
      <c r="Q40" s="199"/>
      <c r="R40" s="196"/>
      <c r="S40" s="199"/>
      <c r="T40" s="196"/>
      <c r="U40" s="199"/>
      <c r="V40" s="196"/>
      <c r="W40" s="199"/>
      <c r="X40" s="207"/>
      <c r="Y40" s="306"/>
      <c r="Z40" s="306"/>
      <c r="AA40" s="307"/>
      <c r="AB40" s="127"/>
      <c r="AC40" s="202"/>
      <c r="AD40" s="154"/>
      <c r="AE40" s="153"/>
      <c r="AF40" s="144"/>
    </row>
    <row r="41" spans="2:32" ht="39" customHeight="1" x14ac:dyDescent="0.25">
      <c r="B41" s="141"/>
      <c r="C41" s="128"/>
      <c r="D41" s="204" t="s">
        <v>581</v>
      </c>
      <c r="E41" s="194"/>
      <c r="F41" s="142"/>
      <c r="G41" s="320"/>
      <c r="H41" s="196"/>
      <c r="I41" s="195"/>
      <c r="J41" s="196"/>
      <c r="K41" s="197" t="s">
        <v>418</v>
      </c>
      <c r="L41" s="198"/>
      <c r="M41" s="199"/>
      <c r="N41" s="323" t="s">
        <v>418</v>
      </c>
      <c r="O41" s="199"/>
      <c r="P41" s="323" t="s">
        <v>418</v>
      </c>
      <c r="Q41" s="199"/>
      <c r="R41" s="323" t="s">
        <v>418</v>
      </c>
      <c r="S41" s="199"/>
      <c r="T41" s="323" t="s">
        <v>418</v>
      </c>
      <c r="U41" s="199"/>
      <c r="V41" s="323" t="s">
        <v>418</v>
      </c>
      <c r="W41" s="199"/>
      <c r="X41" s="207"/>
      <c r="Y41" s="304" t="str">
        <f>IFERROR((LEFT(N41,1)+LEFT(P41,1)+LEFT(R41,1)+LEFT(T41,1)),"")</f>
        <v/>
      </c>
      <c r="Z41" s="305"/>
      <c r="AA41" s="304" t="str">
        <f>IFERROR(IF(LEFT(V41,1)="1",Y41*1,IF(LEFT(V41,1)="2",Y41*0.75,IF(LEFT(V41,1)="3",Y41*0.5,""))),"")</f>
        <v/>
      </c>
      <c r="AB41" s="127"/>
      <c r="AC41" s="202"/>
      <c r="AD41" s="152"/>
      <c r="AE41" s="153"/>
      <c r="AF41" s="144"/>
    </row>
    <row r="42" spans="2:32" ht="6" customHeight="1" x14ac:dyDescent="0.25">
      <c r="B42" s="141"/>
      <c r="C42" s="128"/>
      <c r="D42" s="193"/>
      <c r="E42" s="194"/>
      <c r="F42" s="142"/>
      <c r="G42" s="196"/>
      <c r="H42" s="196"/>
      <c r="I42" s="196"/>
      <c r="J42" s="196"/>
      <c r="K42" s="203"/>
      <c r="L42" s="198"/>
      <c r="M42" s="199"/>
      <c r="N42" s="196"/>
      <c r="O42" s="199"/>
      <c r="P42" s="196"/>
      <c r="Q42" s="199"/>
      <c r="R42" s="196"/>
      <c r="S42" s="199"/>
      <c r="T42" s="196"/>
      <c r="U42" s="199"/>
      <c r="V42" s="196"/>
      <c r="W42" s="199"/>
      <c r="X42" s="207"/>
      <c r="Y42" s="306"/>
      <c r="Z42" s="306"/>
      <c r="AA42" s="307"/>
      <c r="AB42" s="127"/>
      <c r="AC42" s="202"/>
      <c r="AD42" s="154"/>
      <c r="AE42" s="153"/>
      <c r="AF42" s="144"/>
    </row>
    <row r="43" spans="2:32" ht="27" customHeight="1" x14ac:dyDescent="0.25">
      <c r="B43" s="141"/>
      <c r="C43" s="128"/>
      <c r="D43" s="204" t="s">
        <v>36</v>
      </c>
      <c r="E43" s="194"/>
      <c r="F43" s="142"/>
      <c r="G43" s="320"/>
      <c r="H43" s="196"/>
      <c r="I43" s="195"/>
      <c r="J43" s="196"/>
      <c r="K43" s="197" t="s">
        <v>418</v>
      </c>
      <c r="L43" s="198"/>
      <c r="M43" s="199"/>
      <c r="N43" s="323" t="s">
        <v>418</v>
      </c>
      <c r="O43" s="199"/>
      <c r="P43" s="323" t="s">
        <v>418</v>
      </c>
      <c r="Q43" s="199"/>
      <c r="R43" s="323" t="s">
        <v>418</v>
      </c>
      <c r="S43" s="199"/>
      <c r="T43" s="323" t="s">
        <v>418</v>
      </c>
      <c r="U43" s="199"/>
      <c r="V43" s="323" t="s">
        <v>418</v>
      </c>
      <c r="W43" s="199"/>
      <c r="X43" s="207"/>
      <c r="Y43" s="304" t="str">
        <f>IFERROR((LEFT(N43,1)+LEFT(P43,1)+LEFT(R43,1)+LEFT(T43,1)),"")</f>
        <v/>
      </c>
      <c r="Z43" s="305"/>
      <c r="AA43" s="304" t="str">
        <f>IFERROR(IF(LEFT(V43,1)="1",Y43*1,IF(LEFT(V43,1)="2",Y43*0.75,IF(LEFT(V43,1)="3",Y43*0.5,""))),"")</f>
        <v/>
      </c>
      <c r="AB43" s="127"/>
      <c r="AC43" s="202"/>
      <c r="AD43" s="152"/>
      <c r="AE43" s="153"/>
      <c r="AF43" s="144"/>
    </row>
    <row r="44" spans="2:32" ht="6" customHeight="1" x14ac:dyDescent="0.25">
      <c r="B44" s="141"/>
      <c r="C44" s="128"/>
      <c r="D44" s="193"/>
      <c r="E44" s="194"/>
      <c r="F44" s="142"/>
      <c r="G44" s="196"/>
      <c r="H44" s="196"/>
      <c r="I44" s="196"/>
      <c r="J44" s="196"/>
      <c r="K44" s="203"/>
      <c r="L44" s="198"/>
      <c r="M44" s="199"/>
      <c r="N44" s="196"/>
      <c r="O44" s="199"/>
      <c r="P44" s="196"/>
      <c r="Q44" s="199"/>
      <c r="R44" s="196"/>
      <c r="S44" s="199"/>
      <c r="T44" s="196"/>
      <c r="U44" s="199"/>
      <c r="V44" s="196"/>
      <c r="W44" s="199"/>
      <c r="X44" s="207"/>
      <c r="Y44" s="306"/>
      <c r="Z44" s="306"/>
      <c r="AA44" s="307"/>
      <c r="AB44" s="127"/>
      <c r="AC44" s="202"/>
      <c r="AD44" s="154"/>
      <c r="AE44" s="153"/>
      <c r="AF44" s="144"/>
    </row>
    <row r="45" spans="2:32" ht="27" customHeight="1" x14ac:dyDescent="0.25">
      <c r="B45" s="141"/>
      <c r="C45" s="128"/>
      <c r="D45" s="204" t="s">
        <v>566</v>
      </c>
      <c r="E45" s="194"/>
      <c r="F45" s="142"/>
      <c r="G45" s="320"/>
      <c r="H45" s="196"/>
      <c r="I45" s="195"/>
      <c r="J45" s="196"/>
      <c r="K45" s="197" t="s">
        <v>418</v>
      </c>
      <c r="L45" s="198"/>
      <c r="M45" s="199"/>
      <c r="N45" s="323" t="s">
        <v>418</v>
      </c>
      <c r="O45" s="199"/>
      <c r="P45" s="323" t="s">
        <v>418</v>
      </c>
      <c r="Q45" s="199"/>
      <c r="R45" s="323" t="s">
        <v>418</v>
      </c>
      <c r="S45" s="199"/>
      <c r="T45" s="323" t="s">
        <v>418</v>
      </c>
      <c r="U45" s="199"/>
      <c r="V45" s="323" t="s">
        <v>418</v>
      </c>
      <c r="W45" s="199"/>
      <c r="X45" s="207"/>
      <c r="Y45" s="304" t="str">
        <f>IFERROR((LEFT(N45,1)+LEFT(P45,1)+LEFT(R45,1)+LEFT(T45,1)),"")</f>
        <v/>
      </c>
      <c r="Z45" s="305"/>
      <c r="AA45" s="304" t="str">
        <f>IFERROR(IF(LEFT(V45,1)="1",Y45*1,IF(LEFT(V45,1)="2",Y45*0.75,IF(LEFT(V45,1)="3",Y45*0.5,""))),"")</f>
        <v/>
      </c>
      <c r="AB45" s="127"/>
      <c r="AC45" s="202"/>
      <c r="AD45" s="152"/>
      <c r="AE45" s="153"/>
      <c r="AF45" s="144"/>
    </row>
    <row r="46" spans="2:32" ht="6" customHeight="1" x14ac:dyDescent="0.25">
      <c r="B46" s="141"/>
      <c r="C46" s="128"/>
      <c r="D46" s="193"/>
      <c r="E46" s="194"/>
      <c r="F46" s="142"/>
      <c r="G46" s="196"/>
      <c r="H46" s="196"/>
      <c r="I46" s="196"/>
      <c r="J46" s="196"/>
      <c r="K46" s="203"/>
      <c r="L46" s="198"/>
      <c r="M46" s="199"/>
      <c r="N46" s="196"/>
      <c r="O46" s="199"/>
      <c r="P46" s="196"/>
      <c r="Q46" s="199"/>
      <c r="R46" s="196"/>
      <c r="S46" s="199"/>
      <c r="T46" s="196"/>
      <c r="U46" s="199"/>
      <c r="V46" s="196"/>
      <c r="W46" s="199"/>
      <c r="X46" s="207"/>
      <c r="Y46" s="306"/>
      <c r="Z46" s="306"/>
      <c r="AA46" s="307"/>
      <c r="AB46" s="127"/>
      <c r="AC46" s="202"/>
      <c r="AD46" s="154"/>
      <c r="AE46" s="153"/>
      <c r="AF46" s="144"/>
    </row>
    <row r="47" spans="2:32" ht="27" customHeight="1" x14ac:dyDescent="0.25">
      <c r="B47" s="141"/>
      <c r="C47" s="128"/>
      <c r="D47" s="204" t="s">
        <v>781</v>
      </c>
      <c r="E47" s="194"/>
      <c r="F47" s="142"/>
      <c r="G47" s="320"/>
      <c r="H47" s="196"/>
      <c r="I47" s="195"/>
      <c r="J47" s="196"/>
      <c r="K47" s="197" t="s">
        <v>418</v>
      </c>
      <c r="L47" s="198"/>
      <c r="M47" s="199"/>
      <c r="N47" s="323" t="s">
        <v>418</v>
      </c>
      <c r="O47" s="199"/>
      <c r="P47" s="323" t="s">
        <v>418</v>
      </c>
      <c r="Q47" s="199"/>
      <c r="R47" s="323" t="s">
        <v>418</v>
      </c>
      <c r="S47" s="199"/>
      <c r="T47" s="323" t="s">
        <v>418</v>
      </c>
      <c r="U47" s="199"/>
      <c r="V47" s="323" t="s">
        <v>418</v>
      </c>
      <c r="W47" s="199"/>
      <c r="X47" s="207"/>
      <c r="Y47" s="304" t="str">
        <f>IFERROR((LEFT(N47,1)+LEFT(P47,1)+LEFT(R47,1)+LEFT(T47,1)),"")</f>
        <v/>
      </c>
      <c r="Z47" s="305"/>
      <c r="AA47" s="304" t="str">
        <f>IFERROR(IF(LEFT(V47,1)="1",Y47*1,IF(LEFT(V47,1)="2",Y47*0.75,IF(LEFT(V47,1)="3",Y47*0.5,""))),"")</f>
        <v/>
      </c>
      <c r="AB47" s="127"/>
      <c r="AC47" s="202"/>
      <c r="AD47" s="152"/>
      <c r="AE47" s="153"/>
      <c r="AF47" s="144"/>
    </row>
    <row r="48" spans="2:32" ht="6" customHeight="1" x14ac:dyDescent="0.25">
      <c r="B48" s="141"/>
      <c r="C48" s="130"/>
      <c r="D48" s="155"/>
      <c r="E48" s="156"/>
      <c r="F48" s="155"/>
      <c r="G48" s="155"/>
      <c r="H48" s="155"/>
      <c r="I48" s="155"/>
      <c r="J48" s="155"/>
      <c r="K48" s="155"/>
      <c r="L48" s="156"/>
      <c r="M48" s="155"/>
      <c r="N48" s="155"/>
      <c r="O48" s="155"/>
      <c r="P48" s="131"/>
      <c r="Q48" s="131"/>
      <c r="R48" s="155"/>
      <c r="S48" s="155"/>
      <c r="T48" s="155"/>
      <c r="U48" s="155"/>
      <c r="V48" s="155"/>
      <c r="W48" s="155"/>
      <c r="X48" s="205"/>
      <c r="Y48" s="155"/>
      <c r="Z48" s="155"/>
      <c r="AA48" s="131"/>
      <c r="AB48" s="131"/>
      <c r="AC48" s="130"/>
      <c r="AD48" s="155"/>
      <c r="AE48" s="156"/>
      <c r="AF48" s="144"/>
    </row>
    <row r="49" spans="2:32" ht="6" customHeight="1" x14ac:dyDescent="0.25">
      <c r="B49" s="141"/>
      <c r="C49" s="127"/>
      <c r="D49" s="142"/>
      <c r="E49" s="142"/>
      <c r="F49" s="142"/>
      <c r="G49" s="142"/>
      <c r="H49" s="142"/>
      <c r="I49" s="142"/>
      <c r="J49" s="142"/>
      <c r="K49" s="142"/>
      <c r="L49" s="142"/>
      <c r="M49" s="142"/>
      <c r="N49" s="142"/>
      <c r="O49" s="142"/>
      <c r="P49" s="127"/>
      <c r="Q49" s="127"/>
      <c r="R49" s="142"/>
      <c r="S49" s="142"/>
      <c r="T49" s="142"/>
      <c r="U49" s="142"/>
      <c r="V49" s="142"/>
      <c r="W49" s="142"/>
      <c r="X49" s="142"/>
      <c r="Y49" s="142"/>
      <c r="Z49" s="142"/>
      <c r="AA49" s="127"/>
      <c r="AB49" s="127"/>
      <c r="AC49" s="127"/>
      <c r="AD49" s="142"/>
      <c r="AE49" s="142"/>
      <c r="AF49" s="144"/>
    </row>
    <row r="50" spans="2:32" s="151" customFormat="1" ht="27" customHeight="1" x14ac:dyDescent="0.25">
      <c r="B50" s="149"/>
      <c r="C50" s="186" t="s">
        <v>15</v>
      </c>
      <c r="D50" s="187"/>
      <c r="E50" s="187"/>
      <c r="F50" s="187"/>
      <c r="G50" s="187"/>
      <c r="H50" s="187"/>
      <c r="I50" s="187"/>
      <c r="J50" s="187"/>
      <c r="K50" s="187"/>
      <c r="L50" s="187"/>
      <c r="M50" s="187"/>
      <c r="N50" s="187"/>
      <c r="O50" s="187"/>
      <c r="P50" s="187"/>
      <c r="Q50" s="187"/>
      <c r="R50" s="187"/>
      <c r="S50" s="187"/>
      <c r="T50" s="187"/>
      <c r="U50" s="187"/>
      <c r="V50" s="187"/>
      <c r="W50" s="187"/>
      <c r="X50" s="187"/>
      <c r="Y50" s="311"/>
      <c r="Z50" s="311"/>
      <c r="AA50" s="311"/>
      <c r="AB50" s="187"/>
      <c r="AC50" s="187"/>
      <c r="AD50" s="187"/>
      <c r="AE50" s="188"/>
      <c r="AF50" s="150"/>
    </row>
    <row r="51" spans="2:32" ht="6" customHeight="1" x14ac:dyDescent="0.25">
      <c r="B51" s="141"/>
      <c r="C51" s="140"/>
      <c r="D51" s="189"/>
      <c r="E51" s="190"/>
      <c r="F51" s="142"/>
      <c r="G51" s="142"/>
      <c r="H51" s="142"/>
      <c r="I51" s="142"/>
      <c r="J51" s="142"/>
      <c r="K51" s="142"/>
      <c r="L51" s="190"/>
      <c r="M51" s="189"/>
      <c r="N51" s="189"/>
      <c r="O51" s="189"/>
      <c r="P51" s="189"/>
      <c r="Q51" s="189"/>
      <c r="R51" s="189"/>
      <c r="S51" s="189"/>
      <c r="T51" s="189"/>
      <c r="U51" s="189"/>
      <c r="V51" s="189"/>
      <c r="W51" s="189"/>
      <c r="X51" s="206"/>
      <c r="Y51" s="306"/>
      <c r="Z51" s="306"/>
      <c r="AA51" s="308"/>
      <c r="AB51" s="127"/>
      <c r="AC51" s="192"/>
      <c r="AD51" s="189"/>
      <c r="AE51" s="190"/>
      <c r="AF51" s="144"/>
    </row>
    <row r="52" spans="2:32" ht="27" customHeight="1" x14ac:dyDescent="0.25">
      <c r="B52" s="141"/>
      <c r="C52" s="128"/>
      <c r="D52" s="193" t="s">
        <v>39</v>
      </c>
      <c r="E52" s="194"/>
      <c r="F52" s="142"/>
      <c r="G52" s="320"/>
      <c r="H52" s="196"/>
      <c r="I52" s="195"/>
      <c r="J52" s="196"/>
      <c r="K52" s="197" t="s">
        <v>418</v>
      </c>
      <c r="L52" s="198"/>
      <c r="M52" s="199"/>
      <c r="N52" s="323" t="s">
        <v>418</v>
      </c>
      <c r="O52" s="199"/>
      <c r="P52" s="323" t="s">
        <v>418</v>
      </c>
      <c r="Q52" s="199"/>
      <c r="R52" s="323" t="s">
        <v>418</v>
      </c>
      <c r="S52" s="199"/>
      <c r="T52" s="323" t="s">
        <v>418</v>
      </c>
      <c r="U52" s="199"/>
      <c r="V52" s="323" t="s">
        <v>418</v>
      </c>
      <c r="W52" s="199"/>
      <c r="X52" s="207"/>
      <c r="Y52" s="304" t="str">
        <f>IFERROR((LEFT(N52,1)+LEFT(P52,1)+LEFT(R52,1)+LEFT(T52,1)),"")</f>
        <v/>
      </c>
      <c r="Z52" s="305"/>
      <c r="AA52" s="304" t="str">
        <f>IFERROR(IF(LEFT(V52,1)="1",Y52*1,IF(LEFT(V52,1)="2",Y52*0.75,IF(LEFT(V52,1)="3",Y52*0.5,""))),"")</f>
        <v/>
      </c>
      <c r="AB52" s="127"/>
      <c r="AC52" s="202"/>
      <c r="AD52" s="152"/>
      <c r="AE52" s="153"/>
      <c r="AF52" s="144"/>
    </row>
    <row r="53" spans="2:32" ht="6" customHeight="1" x14ac:dyDescent="0.25">
      <c r="B53" s="141"/>
      <c r="C53" s="130"/>
      <c r="D53" s="155"/>
      <c r="E53" s="156"/>
      <c r="F53" s="155"/>
      <c r="G53" s="155"/>
      <c r="H53" s="155"/>
      <c r="I53" s="155"/>
      <c r="J53" s="155"/>
      <c r="K53" s="155"/>
      <c r="L53" s="156"/>
      <c r="M53" s="155"/>
      <c r="N53" s="155"/>
      <c r="O53" s="155"/>
      <c r="P53" s="131"/>
      <c r="Q53" s="131"/>
      <c r="R53" s="155"/>
      <c r="S53" s="155"/>
      <c r="T53" s="155"/>
      <c r="U53" s="155"/>
      <c r="V53" s="155"/>
      <c r="W53" s="155"/>
      <c r="X53" s="205"/>
      <c r="Y53" s="155"/>
      <c r="Z53" s="155"/>
      <c r="AA53" s="131"/>
      <c r="AB53" s="131"/>
      <c r="AC53" s="130"/>
      <c r="AD53" s="155"/>
      <c r="AE53" s="156"/>
      <c r="AF53" s="144"/>
    </row>
    <row r="54" spans="2:32" s="328" customFormat="1" ht="6" customHeight="1" x14ac:dyDescent="0.25">
      <c r="B54" s="324"/>
      <c r="C54" s="325"/>
      <c r="D54" s="326"/>
      <c r="E54" s="326"/>
      <c r="F54" s="326"/>
      <c r="G54" s="326"/>
      <c r="H54" s="326"/>
      <c r="I54" s="326"/>
      <c r="J54" s="326"/>
      <c r="K54" s="326"/>
      <c r="L54" s="326"/>
      <c r="M54" s="326"/>
      <c r="N54" s="326"/>
      <c r="O54" s="326"/>
      <c r="P54" s="325"/>
      <c r="Q54" s="325"/>
      <c r="R54" s="326"/>
      <c r="S54" s="326"/>
      <c r="T54" s="326"/>
      <c r="U54" s="326"/>
      <c r="V54" s="326"/>
      <c r="W54" s="326"/>
      <c r="X54" s="326"/>
      <c r="Y54" s="326"/>
      <c r="Z54" s="326"/>
      <c r="AA54" s="325"/>
      <c r="AB54" s="325"/>
      <c r="AC54" s="325"/>
      <c r="AD54" s="326"/>
      <c r="AE54" s="326"/>
      <c r="AF54" s="327"/>
    </row>
    <row r="55" spans="2:32" ht="15" customHeight="1" x14ac:dyDescent="0.25">
      <c r="B55" s="141"/>
      <c r="C55" s="375" t="s">
        <v>52</v>
      </c>
      <c r="D55" s="375"/>
      <c r="E55" s="208"/>
      <c r="F55" s="208"/>
      <c r="G55" s="142"/>
      <c r="H55" s="142"/>
      <c r="I55" s="142"/>
      <c r="J55" s="142"/>
      <c r="K55" s="142"/>
      <c r="L55" s="142"/>
      <c r="M55" s="142"/>
      <c r="N55" s="142"/>
      <c r="O55" s="142"/>
      <c r="P55" s="127"/>
      <c r="Q55" s="127"/>
      <c r="R55" s="142"/>
      <c r="S55" s="142"/>
      <c r="T55" s="142"/>
      <c r="U55" s="142"/>
      <c r="V55" s="142"/>
      <c r="W55" s="142"/>
      <c r="X55" s="142"/>
      <c r="Y55" s="142"/>
      <c r="Z55" s="142"/>
      <c r="AA55" s="142"/>
      <c r="AB55" s="142"/>
      <c r="AC55" s="142"/>
      <c r="AD55" s="142"/>
      <c r="AE55" s="142"/>
      <c r="AF55" s="144"/>
    </row>
    <row r="56" spans="2:32" ht="50.1" customHeight="1" x14ac:dyDescent="0.25">
      <c r="B56" s="141"/>
      <c r="C56" s="371"/>
      <c r="D56" s="372"/>
      <c r="E56" s="372"/>
      <c r="F56" s="372"/>
      <c r="G56" s="372"/>
      <c r="H56" s="372"/>
      <c r="I56" s="372"/>
      <c r="J56" s="372"/>
      <c r="K56" s="372"/>
      <c r="L56" s="372"/>
      <c r="M56" s="372"/>
      <c r="N56" s="372"/>
      <c r="O56" s="372"/>
      <c r="P56" s="372"/>
      <c r="Q56" s="372"/>
      <c r="R56" s="372"/>
      <c r="S56" s="372"/>
      <c r="T56" s="372"/>
      <c r="U56" s="372"/>
      <c r="V56" s="372"/>
      <c r="W56" s="372"/>
      <c r="X56" s="372"/>
      <c r="Y56" s="372"/>
      <c r="Z56" s="372"/>
      <c r="AA56" s="372"/>
      <c r="AB56" s="372"/>
      <c r="AC56" s="372"/>
      <c r="AD56" s="372"/>
      <c r="AE56" s="373"/>
      <c r="AF56" s="144"/>
    </row>
    <row r="57" spans="2:32" ht="6" customHeight="1" x14ac:dyDescent="0.25">
      <c r="B57" s="141"/>
      <c r="C57" s="127"/>
      <c r="D57" s="142"/>
      <c r="E57" s="142"/>
      <c r="F57" s="142"/>
      <c r="G57" s="142"/>
      <c r="H57" s="142"/>
      <c r="I57" s="142"/>
      <c r="J57" s="142"/>
      <c r="K57" s="142"/>
      <c r="L57" s="142"/>
      <c r="M57" s="142"/>
      <c r="N57" s="142"/>
      <c r="O57" s="142"/>
      <c r="P57" s="127"/>
      <c r="Q57" s="127"/>
      <c r="R57" s="142"/>
      <c r="S57" s="142"/>
      <c r="T57" s="142"/>
      <c r="U57" s="142"/>
      <c r="V57" s="142"/>
      <c r="W57" s="142"/>
      <c r="X57" s="142"/>
      <c r="Y57" s="142"/>
      <c r="Z57" s="142"/>
      <c r="AA57" s="142"/>
      <c r="AB57" s="142"/>
      <c r="AC57" s="142"/>
      <c r="AD57" s="142"/>
      <c r="AE57" s="142"/>
      <c r="AF57" s="144"/>
    </row>
    <row r="58" spans="2:32" ht="15" customHeight="1" x14ac:dyDescent="0.25">
      <c r="B58" s="141"/>
      <c r="C58" s="376" t="s">
        <v>340</v>
      </c>
      <c r="D58" s="376"/>
      <c r="E58" s="208"/>
      <c r="F58" s="208"/>
      <c r="G58" s="142"/>
      <c r="H58" s="142"/>
      <c r="I58" s="142"/>
      <c r="J58" s="142"/>
      <c r="K58" s="142"/>
      <c r="L58" s="142"/>
      <c r="M58" s="142"/>
      <c r="N58" s="142"/>
      <c r="O58" s="142"/>
      <c r="P58" s="127"/>
      <c r="Q58" s="127"/>
      <c r="R58" s="142"/>
      <c r="S58" s="142"/>
      <c r="T58" s="142"/>
      <c r="U58" s="142"/>
      <c r="V58" s="142"/>
      <c r="W58" s="142"/>
      <c r="X58" s="142"/>
      <c r="Y58" s="142"/>
      <c r="Z58" s="142"/>
      <c r="AA58" s="142"/>
      <c r="AB58" s="142"/>
      <c r="AC58" s="142"/>
      <c r="AD58" s="142"/>
      <c r="AE58" s="142"/>
      <c r="AF58" s="144"/>
    </row>
    <row r="59" spans="2:32" ht="50.1" customHeight="1" x14ac:dyDescent="0.25">
      <c r="B59" s="141"/>
      <c r="C59" s="371"/>
      <c r="D59" s="372"/>
      <c r="E59" s="372"/>
      <c r="F59" s="372"/>
      <c r="G59" s="372"/>
      <c r="H59" s="372"/>
      <c r="I59" s="372"/>
      <c r="J59" s="372"/>
      <c r="K59" s="372"/>
      <c r="L59" s="372"/>
      <c r="M59" s="372"/>
      <c r="N59" s="372"/>
      <c r="O59" s="372"/>
      <c r="P59" s="372"/>
      <c r="Q59" s="372"/>
      <c r="R59" s="372"/>
      <c r="S59" s="372"/>
      <c r="T59" s="372"/>
      <c r="U59" s="372"/>
      <c r="V59" s="372"/>
      <c r="W59" s="372"/>
      <c r="X59" s="372"/>
      <c r="Y59" s="372"/>
      <c r="Z59" s="372"/>
      <c r="AA59" s="372"/>
      <c r="AB59" s="372"/>
      <c r="AC59" s="372"/>
      <c r="AD59" s="372"/>
      <c r="AE59" s="373"/>
      <c r="AF59" s="144"/>
    </row>
    <row r="60" spans="2:32" ht="6" customHeight="1" thickBot="1" x14ac:dyDescent="0.3">
      <c r="B60" s="157"/>
      <c r="C60" s="158"/>
      <c r="D60" s="158"/>
      <c r="E60" s="158"/>
      <c r="F60" s="158"/>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8"/>
      <c r="AE60" s="158"/>
      <c r="AF60" s="159"/>
    </row>
    <row r="61" spans="2:32" ht="6" customHeight="1" x14ac:dyDescent="0.25"/>
    <row r="62" spans="2:32" ht="15.6" hidden="1" customHeight="1" x14ac:dyDescent="0.25"/>
    <row r="63" spans="2:32" ht="15.6" hidden="1" customHeight="1" x14ac:dyDescent="0.25"/>
    <row r="64" spans="2:32" ht="15.6" hidden="1" customHeight="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sheetData>
  <sheetProtection algorithmName="SHA-512" hashValue="dnuNQKIpbWlw++oMPoY0OVLPE1HvZOnVEAamNbpwNVe4OI174UkQu+vbfpGdMisBHvZ0rinjNp0DFGlcK/XhjQ==" saltValue="R/BsW9ACri45j4smyrbaSQ==" spinCount="100000" sheet="1" objects="1" scenarios="1" selectLockedCells="1"/>
  <mergeCells count="11">
    <mergeCell ref="C55:D55"/>
    <mergeCell ref="C56:AE56"/>
    <mergeCell ref="C58:D58"/>
    <mergeCell ref="C59:AE59"/>
    <mergeCell ref="D4:AD4"/>
    <mergeCell ref="K6:L6"/>
    <mergeCell ref="N6:V6"/>
    <mergeCell ref="D8:E8"/>
    <mergeCell ref="G8:L8"/>
    <mergeCell ref="T8:V8"/>
    <mergeCell ref="AA8:AC8"/>
  </mergeCells>
  <conditionalFormatting sqref="AA43 AA31 AA33 AA35 AA37 AA39 AA41 AA45 AA47">
    <cfRule type="colorScale" priority="20">
      <colorScale>
        <cfvo type="min"/>
        <cfvo type="max"/>
        <color rgb="FFFBFDB3"/>
        <color theme="5" tint="0.39997558519241921"/>
      </colorScale>
    </cfRule>
  </conditionalFormatting>
  <conditionalFormatting sqref="Y43 Y31 Y33 Y35 Y37 Y39 Y41 Y45 Y47">
    <cfRule type="colorScale" priority="19">
      <colorScale>
        <cfvo type="min"/>
        <cfvo type="max"/>
        <color rgb="FFFBFDB3"/>
        <color theme="5" tint="0.39997558519241921"/>
      </colorScale>
    </cfRule>
  </conditionalFormatting>
  <conditionalFormatting sqref="AA24 AA22 AA26">
    <cfRule type="colorScale" priority="323">
      <colorScale>
        <cfvo type="min"/>
        <cfvo type="max"/>
        <color rgb="FFFBFDB3"/>
        <color theme="5" tint="0.39997558519241921"/>
      </colorScale>
    </cfRule>
  </conditionalFormatting>
  <conditionalFormatting sqref="Y24 Y22 Y26">
    <cfRule type="colorScale" priority="325">
      <colorScale>
        <cfvo type="min"/>
        <cfvo type="max"/>
        <color rgb="FFFBFDB3"/>
        <color theme="5" tint="0.39997558519241921"/>
      </colorScale>
    </cfRule>
  </conditionalFormatting>
  <conditionalFormatting sqref="Y52">
    <cfRule type="colorScale" priority="3">
      <colorScale>
        <cfvo type="min"/>
        <cfvo type="max"/>
        <color rgb="FFFBFDB3"/>
        <color theme="5" tint="0.39997558519241921"/>
      </colorScale>
    </cfRule>
  </conditionalFormatting>
  <conditionalFormatting sqref="AA52">
    <cfRule type="colorScale" priority="4">
      <colorScale>
        <cfvo type="min"/>
        <cfvo type="max"/>
        <color rgb="FFFBFDB3"/>
        <color theme="5" tint="0.39997558519241921"/>
      </colorScale>
    </cfRule>
  </conditionalFormatting>
  <dataValidations count="3">
    <dataValidation type="list" allowBlank="1" showInputMessage="1" showErrorMessage="1" sqref="K43 K45 K22 K52 K31 K47 K33 K35 K37 K39 K41 K24 K26">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G17 G31 G33 G35 G37 G39 G41 G43 G45 G47 G52">
      <formula1>0</formula1>
    </dataValidation>
  </dataValidations>
  <printOptions horizontalCentered="1" verticalCentered="1"/>
  <pageMargins left="0.25" right="0.25" top="0.25" bottom="0.25" header="0" footer="0"/>
  <pageSetup scale="55" orientation="landscape" horizontalDpi="4294967292" verticalDpi="4294967292"/>
  <rowBreaks count="1" manualBreakCount="1">
    <brk id="54" max="32" man="1"/>
  </rowBreaks>
  <colBreaks count="1" manualBreakCount="1">
    <brk id="33" max="59" man="1"/>
  </colBreaks>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275C9D"/>
  </sheetPr>
  <dimension ref="A1:AG113"/>
  <sheetViews>
    <sheetView showGridLines="0" workbookViewId="0">
      <pane ySplit="11" topLeftCell="A12" activePane="bottomLeft" state="frozen"/>
      <selection activeCell="P15" sqref="P15"/>
      <selection pane="bottomLeft" activeCell="G8" sqref="G8:L8"/>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1" t="s">
        <v>378</v>
      </c>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209" t="s">
        <v>40</v>
      </c>
      <c r="D13" s="210"/>
      <c r="E13" s="210"/>
      <c r="F13" s="210"/>
      <c r="G13" s="210"/>
      <c r="H13" s="210"/>
      <c r="I13" s="210"/>
      <c r="J13" s="210"/>
      <c r="K13" s="210"/>
      <c r="L13" s="210"/>
      <c r="M13" s="210"/>
      <c r="N13" s="210"/>
      <c r="O13" s="210"/>
      <c r="P13" s="210"/>
      <c r="Q13" s="210"/>
      <c r="R13" s="210"/>
      <c r="S13" s="210"/>
      <c r="T13" s="210"/>
      <c r="U13" s="210"/>
      <c r="V13" s="210"/>
      <c r="W13" s="210"/>
      <c r="X13" s="210"/>
      <c r="Y13" s="210"/>
      <c r="Z13" s="210"/>
      <c r="AA13" s="210"/>
      <c r="AB13" s="210"/>
      <c r="AC13" s="210"/>
      <c r="AD13" s="187"/>
      <c r="AE13" s="211"/>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51" customHeight="1" x14ac:dyDescent="0.25">
      <c r="B15" s="141"/>
      <c r="C15" s="128"/>
      <c r="D15" s="193" t="s">
        <v>641</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94"/>
      <c r="F16" s="193"/>
      <c r="G16" s="196"/>
      <c r="H16" s="196"/>
      <c r="I16" s="281"/>
      <c r="J16" s="281"/>
      <c r="K16" s="282"/>
      <c r="L16" s="198"/>
      <c r="M16" s="199"/>
      <c r="N16" s="281"/>
      <c r="O16" s="281"/>
      <c r="P16" s="281"/>
      <c r="Q16" s="281"/>
      <c r="R16" s="281"/>
      <c r="S16" s="281"/>
      <c r="T16" s="281"/>
      <c r="U16" s="281"/>
      <c r="V16" s="281"/>
      <c r="W16" s="199"/>
      <c r="X16" s="200"/>
      <c r="Y16" s="281"/>
      <c r="Z16" s="281"/>
      <c r="AA16" s="282"/>
      <c r="AB16" s="201"/>
      <c r="AC16" s="202"/>
      <c r="AD16" s="154"/>
      <c r="AE16" s="153"/>
      <c r="AF16" s="144"/>
    </row>
    <row r="17" spans="2:32" ht="27" customHeight="1" x14ac:dyDescent="0.25">
      <c r="B17" s="141"/>
      <c r="C17" s="128"/>
      <c r="D17" s="204" t="s">
        <v>216</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28"/>
      <c r="D18" s="193"/>
      <c r="E18" s="194"/>
      <c r="F18" s="193"/>
      <c r="G18" s="196"/>
      <c r="H18" s="196"/>
      <c r="I18" s="281"/>
      <c r="J18" s="281"/>
      <c r="K18" s="282"/>
      <c r="L18" s="198"/>
      <c r="M18" s="199"/>
      <c r="N18" s="281"/>
      <c r="O18" s="281"/>
      <c r="P18" s="281"/>
      <c r="Q18" s="281"/>
      <c r="R18" s="281"/>
      <c r="S18" s="281"/>
      <c r="T18" s="281"/>
      <c r="U18" s="281"/>
      <c r="V18" s="281"/>
      <c r="W18" s="199"/>
      <c r="X18" s="200"/>
      <c r="Y18" s="281"/>
      <c r="Z18" s="281"/>
      <c r="AA18" s="282"/>
      <c r="AB18" s="201"/>
      <c r="AC18" s="202"/>
      <c r="AD18" s="154"/>
      <c r="AE18" s="153"/>
      <c r="AF18" s="144"/>
    </row>
    <row r="19" spans="2:32" ht="27" customHeight="1" x14ac:dyDescent="0.25">
      <c r="B19" s="141"/>
      <c r="C19" s="128"/>
      <c r="D19" s="204" t="s">
        <v>583</v>
      </c>
      <c r="E19" s="194"/>
      <c r="F19" s="193"/>
      <c r="G19" s="320"/>
      <c r="H19" s="196"/>
      <c r="I19" s="281"/>
      <c r="J19" s="281"/>
      <c r="K19" s="282"/>
      <c r="L19" s="198"/>
      <c r="M19" s="199"/>
      <c r="N19" s="281"/>
      <c r="O19" s="281"/>
      <c r="P19" s="281"/>
      <c r="Q19" s="281"/>
      <c r="R19" s="281"/>
      <c r="S19" s="281"/>
      <c r="T19" s="281"/>
      <c r="U19" s="281"/>
      <c r="V19" s="281"/>
      <c r="W19" s="199"/>
      <c r="X19" s="200"/>
      <c r="Y19" s="282"/>
      <c r="Z19" s="281"/>
      <c r="AA19" s="282"/>
      <c r="AB19" s="201"/>
      <c r="AC19" s="202"/>
      <c r="AD19" s="152"/>
      <c r="AE19" s="153"/>
      <c r="AF19" s="144"/>
    </row>
    <row r="20" spans="2:32" ht="6" customHeight="1" x14ac:dyDescent="0.25">
      <c r="B20" s="141"/>
      <c r="C20" s="128"/>
      <c r="D20" s="193"/>
      <c r="E20" s="194"/>
      <c r="F20" s="193"/>
      <c r="G20" s="196"/>
      <c r="H20" s="196"/>
      <c r="I20" s="281"/>
      <c r="J20" s="281"/>
      <c r="K20" s="282"/>
      <c r="L20" s="198"/>
      <c r="M20" s="199"/>
      <c r="N20" s="281"/>
      <c r="O20" s="281"/>
      <c r="P20" s="281"/>
      <c r="Q20" s="281"/>
      <c r="R20" s="281"/>
      <c r="S20" s="281"/>
      <c r="T20" s="281"/>
      <c r="U20" s="281"/>
      <c r="V20" s="281"/>
      <c r="W20" s="199"/>
      <c r="X20" s="200"/>
      <c r="Y20" s="281"/>
      <c r="Z20" s="281"/>
      <c r="AA20" s="282"/>
      <c r="AB20" s="201"/>
      <c r="AC20" s="202"/>
      <c r="AD20" s="154"/>
      <c r="AE20" s="153"/>
      <c r="AF20" s="144"/>
    </row>
    <row r="21" spans="2:32" ht="27" customHeight="1" x14ac:dyDescent="0.25">
      <c r="B21" s="141"/>
      <c r="C21" s="128"/>
      <c r="D21" s="204" t="s">
        <v>584</v>
      </c>
      <c r="E21" s="194"/>
      <c r="F21" s="193"/>
      <c r="G21" s="320"/>
      <c r="H21" s="196"/>
      <c r="I21" s="281"/>
      <c r="J21" s="281"/>
      <c r="K21" s="282"/>
      <c r="L21" s="198"/>
      <c r="M21" s="199"/>
      <c r="N21" s="281"/>
      <c r="O21" s="281"/>
      <c r="P21" s="281"/>
      <c r="Q21" s="281"/>
      <c r="R21" s="281"/>
      <c r="S21" s="281"/>
      <c r="T21" s="281"/>
      <c r="U21" s="281"/>
      <c r="V21" s="281"/>
      <c r="W21" s="199"/>
      <c r="X21" s="200"/>
      <c r="Y21" s="282"/>
      <c r="Z21" s="281"/>
      <c r="AA21" s="282"/>
      <c r="AB21" s="201"/>
      <c r="AC21" s="202"/>
      <c r="AD21" s="152"/>
      <c r="AE21" s="153"/>
      <c r="AF21" s="144"/>
    </row>
    <row r="22" spans="2:32" ht="6" customHeight="1" x14ac:dyDescent="0.25">
      <c r="B22" s="141"/>
      <c r="C22" s="130"/>
      <c r="D22" s="155"/>
      <c r="E22" s="156"/>
      <c r="F22" s="155"/>
      <c r="G22" s="155"/>
      <c r="H22" s="155"/>
      <c r="I22" s="155"/>
      <c r="J22" s="155"/>
      <c r="K22" s="155"/>
      <c r="L22" s="156"/>
      <c r="M22" s="155"/>
      <c r="N22" s="155"/>
      <c r="O22" s="155"/>
      <c r="P22" s="131"/>
      <c r="Q22" s="131"/>
      <c r="R22" s="155"/>
      <c r="S22" s="155"/>
      <c r="T22" s="155"/>
      <c r="U22" s="155"/>
      <c r="V22" s="155"/>
      <c r="W22" s="155"/>
      <c r="X22" s="205"/>
      <c r="Y22" s="155"/>
      <c r="Z22" s="155"/>
      <c r="AA22" s="131"/>
      <c r="AB22" s="131"/>
      <c r="AC22" s="130"/>
      <c r="AD22" s="155"/>
      <c r="AE22" s="156"/>
      <c r="AF22" s="144"/>
    </row>
    <row r="23" spans="2:32" ht="6" customHeight="1" x14ac:dyDescent="0.25">
      <c r="B23" s="141"/>
      <c r="C23" s="127"/>
      <c r="D23" s="142"/>
      <c r="E23" s="142"/>
      <c r="F23" s="142"/>
      <c r="G23" s="142"/>
      <c r="H23" s="142"/>
      <c r="I23" s="142"/>
      <c r="J23" s="142"/>
      <c r="K23" s="142"/>
      <c r="L23" s="142"/>
      <c r="M23" s="142"/>
      <c r="N23" s="142"/>
      <c r="O23" s="142"/>
      <c r="P23" s="127"/>
      <c r="Q23" s="127"/>
      <c r="R23" s="142"/>
      <c r="S23" s="142"/>
      <c r="T23" s="142"/>
      <c r="U23" s="142"/>
      <c r="V23" s="142"/>
      <c r="W23" s="142"/>
      <c r="X23" s="142"/>
      <c r="Y23" s="142"/>
      <c r="Z23" s="142"/>
      <c r="AA23" s="127"/>
      <c r="AB23" s="127"/>
      <c r="AC23" s="127"/>
      <c r="AD23" s="142"/>
      <c r="AE23" s="142"/>
      <c r="AF23" s="144"/>
    </row>
    <row r="24" spans="2:32" s="151" customFormat="1" ht="27" customHeight="1" x14ac:dyDescent="0.25">
      <c r="B24" s="149"/>
      <c r="C24" s="186" t="s">
        <v>1062</v>
      </c>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210"/>
      <c r="AB24" s="210"/>
      <c r="AC24" s="210"/>
      <c r="AD24" s="210"/>
      <c r="AE24" s="211"/>
      <c r="AF24" s="150"/>
    </row>
    <row r="25" spans="2:32" ht="6" customHeight="1" x14ac:dyDescent="0.25">
      <c r="B25" s="141"/>
      <c r="C25" s="140"/>
      <c r="D25" s="189"/>
      <c r="E25" s="190"/>
      <c r="F25" s="142"/>
      <c r="G25" s="142"/>
      <c r="H25" s="142"/>
      <c r="I25" s="142"/>
      <c r="J25" s="142"/>
      <c r="K25" s="142"/>
      <c r="L25" s="190"/>
      <c r="M25" s="189"/>
      <c r="N25" s="189"/>
      <c r="O25" s="189"/>
      <c r="P25" s="189"/>
      <c r="Q25" s="189"/>
      <c r="R25" s="189"/>
      <c r="S25" s="189"/>
      <c r="T25" s="189"/>
      <c r="U25" s="189"/>
      <c r="V25" s="189"/>
      <c r="W25" s="189"/>
      <c r="X25" s="206"/>
      <c r="Y25" s="142"/>
      <c r="Z25" s="142"/>
      <c r="AA25" s="127"/>
      <c r="AB25" s="127"/>
      <c r="AC25" s="192"/>
      <c r="AD25" s="189"/>
      <c r="AE25" s="190"/>
      <c r="AF25" s="144"/>
    </row>
    <row r="26" spans="2:32" ht="27" customHeight="1" x14ac:dyDescent="0.25">
      <c r="B26" s="141"/>
      <c r="C26" s="128"/>
      <c r="D26" s="193" t="s">
        <v>217</v>
      </c>
      <c r="E26" s="194"/>
      <c r="F26" s="142"/>
      <c r="G26" s="195"/>
      <c r="H26" s="196"/>
      <c r="I26" s="195"/>
      <c r="J26" s="196"/>
      <c r="K26" s="343" t="s">
        <v>418</v>
      </c>
      <c r="L26" s="198"/>
      <c r="M26" s="199"/>
      <c r="N26" s="323"/>
      <c r="O26" s="199"/>
      <c r="P26" s="323" t="s">
        <v>418</v>
      </c>
      <c r="Q26" s="199"/>
      <c r="R26" s="323" t="s">
        <v>418</v>
      </c>
      <c r="S26" s="199"/>
      <c r="T26" s="341"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c r="AE27" s="153"/>
      <c r="AF27" s="144"/>
    </row>
    <row r="28" spans="2:32" ht="27" customHeight="1" x14ac:dyDescent="0.25">
      <c r="B28" s="141"/>
      <c r="C28" s="128"/>
      <c r="D28" s="204" t="s">
        <v>786</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96"/>
      <c r="H29" s="196"/>
      <c r="I29" s="196"/>
      <c r="J29" s="196"/>
      <c r="K29" s="203"/>
      <c r="L29" s="198"/>
      <c r="M29" s="199"/>
      <c r="N29" s="196"/>
      <c r="O29" s="199"/>
      <c r="P29" s="196"/>
      <c r="Q29" s="199"/>
      <c r="R29" s="196"/>
      <c r="S29" s="199"/>
      <c r="T29" s="196"/>
      <c r="U29" s="199"/>
      <c r="V29" s="196"/>
      <c r="W29" s="199"/>
      <c r="X29" s="207"/>
      <c r="Y29" s="306"/>
      <c r="Z29" s="306"/>
      <c r="AA29" s="307"/>
      <c r="AB29" s="127"/>
      <c r="AC29" s="202"/>
      <c r="AD29" s="154" t="s">
        <v>338</v>
      </c>
      <c r="AE29" s="153"/>
      <c r="AF29" s="144"/>
    </row>
    <row r="30" spans="2:32" ht="39" customHeight="1" x14ac:dyDescent="0.25">
      <c r="B30" s="141"/>
      <c r="C30" s="128"/>
      <c r="D30" s="204" t="s">
        <v>787</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28"/>
      <c r="D31" s="193"/>
      <c r="E31" s="194"/>
      <c r="F31" s="142"/>
      <c r="G31" s="142"/>
      <c r="H31" s="142"/>
      <c r="I31" s="142"/>
      <c r="J31" s="142"/>
      <c r="K31" s="142"/>
      <c r="L31" s="198"/>
      <c r="M31" s="199"/>
      <c r="N31" s="142"/>
      <c r="O31" s="142"/>
      <c r="P31" s="142"/>
      <c r="Q31" s="142"/>
      <c r="R31" s="142"/>
      <c r="S31" s="142"/>
      <c r="T31" s="142"/>
      <c r="U31" s="142"/>
      <c r="V31" s="142"/>
      <c r="W31" s="142"/>
      <c r="X31" s="207"/>
      <c r="Y31" s="306"/>
      <c r="Z31" s="306"/>
      <c r="AA31" s="308"/>
      <c r="AB31" s="127"/>
      <c r="AC31" s="202"/>
      <c r="AD31" s="154"/>
      <c r="AE31" s="153"/>
      <c r="AF31" s="144"/>
    </row>
    <row r="32" spans="2:32" ht="27" customHeight="1" x14ac:dyDescent="0.25">
      <c r="B32" s="141"/>
      <c r="C32" s="128"/>
      <c r="D32" s="204" t="s">
        <v>586</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ht="6" customHeight="1" x14ac:dyDescent="0.25">
      <c r="B33" s="141"/>
      <c r="C33" s="128"/>
      <c r="D33" s="193"/>
      <c r="E33" s="194"/>
      <c r="F33" s="142"/>
      <c r="G33" s="196"/>
      <c r="H33" s="196"/>
      <c r="I33" s="196"/>
      <c r="J33" s="196"/>
      <c r="K33" s="203"/>
      <c r="L33" s="198"/>
      <c r="M33" s="199"/>
      <c r="N33" s="196"/>
      <c r="O33" s="199"/>
      <c r="P33" s="196"/>
      <c r="Q33" s="199"/>
      <c r="R33" s="196"/>
      <c r="S33" s="199"/>
      <c r="T33" s="196"/>
      <c r="U33" s="199"/>
      <c r="V33" s="196"/>
      <c r="W33" s="199"/>
      <c r="X33" s="207"/>
      <c r="Y33" s="306"/>
      <c r="Z33" s="306"/>
      <c r="AA33" s="307"/>
      <c r="AB33" s="127"/>
      <c r="AC33" s="202"/>
      <c r="AD33" s="154"/>
      <c r="AE33" s="153"/>
      <c r="AF33" s="144"/>
    </row>
    <row r="34" spans="2:32" ht="39" customHeight="1" x14ac:dyDescent="0.25">
      <c r="B34" s="141"/>
      <c r="C34" s="128"/>
      <c r="D34" s="295" t="s">
        <v>587</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ht="6" customHeight="1" x14ac:dyDescent="0.25">
      <c r="B35" s="141"/>
      <c r="C35" s="128"/>
      <c r="D35" s="193"/>
      <c r="E35" s="194"/>
      <c r="F35" s="142"/>
      <c r="G35" s="196"/>
      <c r="H35" s="196"/>
      <c r="I35" s="196"/>
      <c r="J35" s="196"/>
      <c r="K35" s="203"/>
      <c r="L35" s="198"/>
      <c r="M35" s="199"/>
      <c r="N35" s="196"/>
      <c r="O35" s="199"/>
      <c r="P35" s="196"/>
      <c r="Q35" s="199"/>
      <c r="R35" s="196"/>
      <c r="S35" s="199"/>
      <c r="T35" s="196"/>
      <c r="U35" s="199"/>
      <c r="V35" s="196"/>
      <c r="W35" s="199"/>
      <c r="X35" s="207"/>
      <c r="Y35" s="306"/>
      <c r="Z35" s="306"/>
      <c r="AA35" s="307"/>
      <c r="AB35" s="127"/>
      <c r="AC35" s="202"/>
      <c r="AD35" s="154"/>
      <c r="AE35" s="153"/>
      <c r="AF35" s="144"/>
    </row>
    <row r="36" spans="2:32" ht="39" customHeight="1" x14ac:dyDescent="0.25">
      <c r="B36" s="141"/>
      <c r="C36" s="128"/>
      <c r="D36" s="204" t="s">
        <v>681</v>
      </c>
      <c r="E36" s="194"/>
      <c r="F36" s="142"/>
      <c r="G36" s="195"/>
      <c r="H36" s="196"/>
      <c r="I36" s="195"/>
      <c r="J36" s="196"/>
      <c r="K36" s="197" t="s">
        <v>418</v>
      </c>
      <c r="L36" s="198"/>
      <c r="M36" s="199"/>
      <c r="N36" s="323" t="s">
        <v>418</v>
      </c>
      <c r="O36" s="199"/>
      <c r="P36" s="323" t="s">
        <v>418</v>
      </c>
      <c r="Q36" s="199"/>
      <c r="R36" s="323" t="s">
        <v>418</v>
      </c>
      <c r="S36" s="199"/>
      <c r="T36" s="323" t="s">
        <v>418</v>
      </c>
      <c r="U36" s="199"/>
      <c r="V36" s="323" t="s">
        <v>418</v>
      </c>
      <c r="W36" s="199"/>
      <c r="X36" s="207"/>
      <c r="Y36" s="304" t="str">
        <f>IFERROR((LEFT(N36,1)+LEFT(P36,1)+LEFT(R36,1)+LEFT(T36,1)),"")</f>
        <v/>
      </c>
      <c r="Z36" s="305"/>
      <c r="AA36" s="304" t="str">
        <f>IFERROR(IF(LEFT(V36,1)="1",Y36*1,IF(LEFT(V36,1)="2",Y36*0.75,IF(LEFT(V36,1)="3",Y36*0.5,""))),"")</f>
        <v/>
      </c>
      <c r="AB36" s="127"/>
      <c r="AC36" s="202"/>
      <c r="AD36" s="152"/>
      <c r="AE36" s="153"/>
      <c r="AF36" s="144"/>
    </row>
    <row r="37" spans="2:32" ht="6" customHeight="1" x14ac:dyDescent="0.25">
      <c r="B37" s="141"/>
      <c r="C37" s="128"/>
      <c r="D37" s="193"/>
      <c r="E37" s="194"/>
      <c r="F37" s="142"/>
      <c r="G37" s="142"/>
      <c r="H37" s="142"/>
      <c r="I37" s="142"/>
      <c r="J37" s="142"/>
      <c r="K37" s="142"/>
      <c r="L37" s="198"/>
      <c r="M37" s="199"/>
      <c r="N37" s="196"/>
      <c r="O37" s="199"/>
      <c r="P37" s="196"/>
      <c r="Q37" s="199"/>
      <c r="R37" s="196"/>
      <c r="S37" s="199"/>
      <c r="T37" s="196"/>
      <c r="U37" s="199"/>
      <c r="V37" s="196"/>
      <c r="W37" s="199"/>
      <c r="X37" s="207"/>
      <c r="Y37" s="306"/>
      <c r="Z37" s="306"/>
      <c r="AA37" s="308"/>
      <c r="AB37" s="127"/>
      <c r="AC37" s="202"/>
      <c r="AD37" s="154"/>
      <c r="AE37" s="153"/>
      <c r="AF37" s="144"/>
    </row>
    <row r="38" spans="2:32" ht="39" customHeight="1" x14ac:dyDescent="0.25">
      <c r="B38" s="141"/>
      <c r="C38" s="128"/>
      <c r="D38" s="295" t="s">
        <v>588</v>
      </c>
      <c r="E38" s="194"/>
      <c r="F38" s="142"/>
      <c r="G38" s="195"/>
      <c r="H38" s="196"/>
      <c r="I38" s="195"/>
      <c r="J38" s="196"/>
      <c r="K38" s="197" t="s">
        <v>418</v>
      </c>
      <c r="L38" s="198"/>
      <c r="M38" s="199"/>
      <c r="N38" s="323" t="s">
        <v>418</v>
      </c>
      <c r="O38" s="199"/>
      <c r="P38" s="323" t="s">
        <v>418</v>
      </c>
      <c r="Q38" s="199"/>
      <c r="R38" s="323" t="s">
        <v>418</v>
      </c>
      <c r="S38" s="199"/>
      <c r="T38" s="323" t="s">
        <v>418</v>
      </c>
      <c r="U38" s="199"/>
      <c r="V38" s="323" t="s">
        <v>418</v>
      </c>
      <c r="W38" s="199"/>
      <c r="X38" s="207"/>
      <c r="Y38" s="304" t="str">
        <f>IFERROR((LEFT(N38,1)+LEFT(P38,1)+LEFT(R38,1)+LEFT(T38,1)),"")</f>
        <v/>
      </c>
      <c r="Z38" s="305"/>
      <c r="AA38" s="304" t="str">
        <f>IFERROR(IF(LEFT(V38,1)="1",Y38*1,IF(LEFT(V38,1)="2",Y38*0.75,IF(LEFT(V38,1)="3",Y38*0.5,""))),"")</f>
        <v/>
      </c>
      <c r="AB38" s="127"/>
      <c r="AC38" s="202"/>
      <c r="AD38" s="152"/>
      <c r="AE38" s="153"/>
      <c r="AF38" s="144"/>
    </row>
    <row r="39" spans="2:32" ht="6" customHeight="1" x14ac:dyDescent="0.25">
      <c r="B39" s="141"/>
      <c r="C39" s="128"/>
      <c r="D39" s="193"/>
      <c r="E39" s="194"/>
      <c r="F39" s="142"/>
      <c r="G39" s="142"/>
      <c r="H39" s="142"/>
      <c r="I39" s="142"/>
      <c r="J39" s="142"/>
      <c r="K39" s="142"/>
      <c r="L39" s="198"/>
      <c r="M39" s="199"/>
      <c r="N39" s="196"/>
      <c r="O39" s="199"/>
      <c r="P39" s="196"/>
      <c r="Q39" s="199"/>
      <c r="R39" s="196"/>
      <c r="S39" s="199"/>
      <c r="T39" s="196"/>
      <c r="U39" s="199"/>
      <c r="V39" s="196"/>
      <c r="W39" s="199"/>
      <c r="X39" s="207"/>
      <c r="Y39" s="306"/>
      <c r="Z39" s="306"/>
      <c r="AA39" s="308"/>
      <c r="AB39" s="127"/>
      <c r="AC39" s="202"/>
      <c r="AD39" s="154"/>
      <c r="AE39" s="153"/>
      <c r="AF39" s="144"/>
    </row>
    <row r="40" spans="2:32" ht="27" customHeight="1" x14ac:dyDescent="0.25">
      <c r="B40" s="141"/>
      <c r="C40" s="128"/>
      <c r="D40" s="295" t="s">
        <v>589</v>
      </c>
      <c r="E40" s="194"/>
      <c r="F40" s="142"/>
      <c r="G40" s="195"/>
      <c r="H40" s="196"/>
      <c r="I40" s="195"/>
      <c r="J40" s="196"/>
      <c r="K40" s="197" t="s">
        <v>418</v>
      </c>
      <c r="L40" s="198"/>
      <c r="M40" s="199"/>
      <c r="N40" s="323" t="s">
        <v>418</v>
      </c>
      <c r="O40" s="199"/>
      <c r="P40" s="323" t="s">
        <v>418</v>
      </c>
      <c r="Q40" s="199"/>
      <c r="R40" s="323" t="s">
        <v>418</v>
      </c>
      <c r="S40" s="199"/>
      <c r="T40" s="323" t="s">
        <v>418</v>
      </c>
      <c r="U40" s="199"/>
      <c r="V40" s="323" t="s">
        <v>418</v>
      </c>
      <c r="W40" s="199"/>
      <c r="X40" s="207"/>
      <c r="Y40" s="304" t="str">
        <f>IFERROR((LEFT(N40,1)+LEFT(P40,1)+LEFT(R40,1)+LEFT(T40,1)),"")</f>
        <v/>
      </c>
      <c r="Z40" s="305"/>
      <c r="AA40" s="304" t="str">
        <f>IFERROR(IF(LEFT(V40,1)="1",Y40*1,IF(LEFT(V40,1)="2",Y40*0.75,IF(LEFT(V40,1)="3",Y40*0.5,""))),"")</f>
        <v/>
      </c>
      <c r="AB40" s="127"/>
      <c r="AC40" s="202"/>
      <c r="AD40" s="152"/>
      <c r="AE40" s="153"/>
      <c r="AF40" s="144"/>
    </row>
    <row r="41" spans="2:32" ht="6" customHeight="1" x14ac:dyDescent="0.25">
      <c r="B41" s="141"/>
      <c r="C41" s="130"/>
      <c r="D41" s="155"/>
      <c r="E41" s="156"/>
      <c r="F41" s="155"/>
      <c r="G41" s="155"/>
      <c r="H41" s="155"/>
      <c r="I41" s="155"/>
      <c r="J41" s="155"/>
      <c r="K41" s="155"/>
      <c r="L41" s="156"/>
      <c r="M41" s="155"/>
      <c r="N41" s="155"/>
      <c r="O41" s="155"/>
      <c r="P41" s="131"/>
      <c r="Q41" s="131"/>
      <c r="R41" s="155"/>
      <c r="S41" s="155"/>
      <c r="T41" s="155"/>
      <c r="U41" s="155"/>
      <c r="V41" s="155"/>
      <c r="W41" s="155"/>
      <c r="X41" s="205"/>
      <c r="Y41" s="309"/>
      <c r="Z41" s="309"/>
      <c r="AA41" s="310"/>
      <c r="AB41" s="131"/>
      <c r="AC41" s="130"/>
      <c r="AD41" s="155"/>
      <c r="AE41" s="156"/>
      <c r="AF41" s="144"/>
    </row>
    <row r="42" spans="2:32" ht="6" customHeight="1" x14ac:dyDescent="0.25">
      <c r="B42" s="141"/>
      <c r="C42" s="127"/>
      <c r="D42" s="142"/>
      <c r="E42" s="142"/>
      <c r="F42" s="142"/>
      <c r="G42" s="142"/>
      <c r="H42" s="142"/>
      <c r="I42" s="142"/>
      <c r="J42" s="142"/>
      <c r="K42" s="142"/>
      <c r="L42" s="142"/>
      <c r="M42" s="142"/>
      <c r="N42" s="142"/>
      <c r="O42" s="142"/>
      <c r="P42" s="127"/>
      <c r="Q42" s="127"/>
      <c r="R42" s="142"/>
      <c r="S42" s="142"/>
      <c r="T42" s="142"/>
      <c r="U42" s="142"/>
      <c r="V42" s="142"/>
      <c r="W42" s="142"/>
      <c r="X42" s="142"/>
      <c r="Y42" s="306"/>
      <c r="Z42" s="306"/>
      <c r="AA42" s="308"/>
      <c r="AB42" s="127"/>
      <c r="AC42" s="127"/>
      <c r="AD42" s="142"/>
      <c r="AE42" s="142"/>
      <c r="AF42" s="144"/>
    </row>
    <row r="43" spans="2:32" s="151" customFormat="1" ht="27" customHeight="1" x14ac:dyDescent="0.25">
      <c r="B43" s="149"/>
      <c r="C43" s="186" t="s">
        <v>311</v>
      </c>
      <c r="D43" s="187"/>
      <c r="E43" s="187"/>
      <c r="F43" s="187"/>
      <c r="G43" s="187"/>
      <c r="H43" s="187"/>
      <c r="I43" s="187"/>
      <c r="J43" s="187"/>
      <c r="K43" s="187"/>
      <c r="L43" s="187"/>
      <c r="M43" s="187"/>
      <c r="N43" s="187"/>
      <c r="O43" s="187"/>
      <c r="P43" s="187"/>
      <c r="Q43" s="187"/>
      <c r="R43" s="187"/>
      <c r="S43" s="187"/>
      <c r="T43" s="187"/>
      <c r="U43" s="187"/>
      <c r="V43" s="187"/>
      <c r="W43" s="187"/>
      <c r="X43" s="187"/>
      <c r="Y43" s="311"/>
      <c r="Z43" s="311"/>
      <c r="AA43" s="311"/>
      <c r="AB43" s="187"/>
      <c r="AC43" s="187"/>
      <c r="AD43" s="187"/>
      <c r="AE43" s="188"/>
      <c r="AF43" s="150"/>
    </row>
    <row r="44" spans="2:32" ht="6" customHeight="1" x14ac:dyDescent="0.25">
      <c r="B44" s="141"/>
      <c r="C44" s="140"/>
      <c r="D44" s="189"/>
      <c r="E44" s="190"/>
      <c r="F44" s="189"/>
      <c r="G44" s="189"/>
      <c r="H44" s="189"/>
      <c r="I44" s="189"/>
      <c r="J44" s="189"/>
      <c r="K44" s="189"/>
      <c r="L44" s="190"/>
      <c r="M44" s="189"/>
      <c r="N44" s="189"/>
      <c r="O44" s="189"/>
      <c r="P44" s="189"/>
      <c r="Q44" s="189"/>
      <c r="R44" s="189"/>
      <c r="S44" s="189"/>
      <c r="T44" s="189"/>
      <c r="U44" s="189"/>
      <c r="V44" s="189"/>
      <c r="W44" s="189"/>
      <c r="X44" s="191"/>
      <c r="Y44" s="312"/>
      <c r="Z44" s="312"/>
      <c r="AA44" s="312"/>
      <c r="AB44" s="189"/>
      <c r="AC44" s="192"/>
      <c r="AD44" s="189"/>
      <c r="AE44" s="190"/>
      <c r="AF44" s="144"/>
    </row>
    <row r="45" spans="2:32" ht="27" customHeight="1" x14ac:dyDescent="0.25">
      <c r="B45" s="141"/>
      <c r="C45" s="128"/>
      <c r="D45" s="193" t="s">
        <v>585</v>
      </c>
      <c r="E45" s="194"/>
      <c r="F45" s="193"/>
      <c r="G45" s="320"/>
      <c r="H45" s="196"/>
      <c r="I45" s="401"/>
      <c r="J45" s="199"/>
      <c r="K45" s="402"/>
      <c r="L45" s="198"/>
      <c r="M45" s="199"/>
      <c r="N45" s="281"/>
      <c r="O45" s="199"/>
      <c r="P45" s="281"/>
      <c r="Q45" s="199"/>
      <c r="R45" s="281"/>
      <c r="S45" s="199"/>
      <c r="T45" s="281"/>
      <c r="U45" s="199"/>
      <c r="V45" s="281"/>
      <c r="W45" s="199"/>
      <c r="X45" s="200"/>
      <c r="Y45" s="404"/>
      <c r="Z45" s="305"/>
      <c r="AA45" s="404"/>
      <c r="AB45" s="201"/>
      <c r="AC45" s="202"/>
      <c r="AD45" s="152"/>
      <c r="AE45" s="153"/>
      <c r="AF45" s="144"/>
    </row>
    <row r="46" spans="2:32" ht="6" customHeight="1" x14ac:dyDescent="0.25">
      <c r="B46" s="141"/>
      <c r="C46" s="128"/>
      <c r="D46" s="193"/>
      <c r="E46" s="194"/>
      <c r="F46" s="142"/>
      <c r="G46" s="196"/>
      <c r="H46" s="196"/>
      <c r="I46" s="199"/>
      <c r="J46" s="199"/>
      <c r="K46" s="201"/>
      <c r="L46" s="198"/>
      <c r="M46" s="199"/>
      <c r="N46" s="199"/>
      <c r="O46" s="199"/>
      <c r="P46" s="199"/>
      <c r="Q46" s="199"/>
      <c r="R46" s="199"/>
      <c r="S46" s="199"/>
      <c r="T46" s="199"/>
      <c r="U46" s="199"/>
      <c r="V46" s="199"/>
      <c r="W46" s="199"/>
      <c r="X46" s="207"/>
      <c r="Y46" s="405"/>
      <c r="Z46" s="405"/>
      <c r="AA46" s="404"/>
      <c r="AB46" s="127"/>
      <c r="AC46" s="202"/>
      <c r="AD46" s="154"/>
      <c r="AE46" s="153"/>
      <c r="AF46" s="144"/>
    </row>
    <row r="47" spans="2:32" ht="27" customHeight="1" x14ac:dyDescent="0.25">
      <c r="B47" s="141"/>
      <c r="C47" s="128"/>
      <c r="D47" s="204" t="s">
        <v>646</v>
      </c>
      <c r="E47" s="194"/>
      <c r="F47" s="142"/>
      <c r="G47" s="320"/>
      <c r="H47" s="196"/>
      <c r="I47" s="401"/>
      <c r="J47" s="199"/>
      <c r="K47" s="402"/>
      <c r="L47" s="198"/>
      <c r="M47" s="199"/>
      <c r="N47" s="281"/>
      <c r="O47" s="199"/>
      <c r="P47" s="281"/>
      <c r="Q47" s="199"/>
      <c r="R47" s="281"/>
      <c r="S47" s="199"/>
      <c r="T47" s="281"/>
      <c r="U47" s="199"/>
      <c r="V47" s="281"/>
      <c r="W47" s="199"/>
      <c r="X47" s="207"/>
      <c r="Y47" s="404"/>
      <c r="Z47" s="305"/>
      <c r="AA47" s="404"/>
      <c r="AB47" s="127"/>
      <c r="AC47" s="202"/>
      <c r="AD47" s="152"/>
      <c r="AE47" s="153"/>
      <c r="AF47" s="144"/>
    </row>
    <row r="48" spans="2:32" ht="6" customHeight="1" x14ac:dyDescent="0.25">
      <c r="B48" s="141"/>
      <c r="C48" s="130"/>
      <c r="D48" s="155"/>
      <c r="E48" s="156"/>
      <c r="F48" s="155"/>
      <c r="G48" s="155"/>
      <c r="H48" s="155"/>
      <c r="I48" s="155"/>
      <c r="J48" s="155"/>
      <c r="K48" s="155"/>
      <c r="L48" s="156"/>
      <c r="M48" s="155"/>
      <c r="N48" s="155"/>
      <c r="O48" s="155"/>
      <c r="P48" s="131"/>
      <c r="Q48" s="131"/>
      <c r="R48" s="155"/>
      <c r="S48" s="155"/>
      <c r="T48" s="155"/>
      <c r="U48" s="155"/>
      <c r="V48" s="155"/>
      <c r="W48" s="155"/>
      <c r="X48" s="205"/>
      <c r="Y48" s="309"/>
      <c r="Z48" s="309"/>
      <c r="AA48" s="310"/>
      <c r="AB48" s="131"/>
      <c r="AC48" s="130"/>
      <c r="AD48" s="155"/>
      <c r="AE48" s="156"/>
      <c r="AF48" s="144"/>
    </row>
    <row r="49" spans="2:32" ht="6" customHeight="1" x14ac:dyDescent="0.25">
      <c r="B49" s="141"/>
      <c r="C49" s="127"/>
      <c r="D49" s="142"/>
      <c r="E49" s="142"/>
      <c r="F49" s="142"/>
      <c r="G49" s="142"/>
      <c r="H49" s="142"/>
      <c r="I49" s="142"/>
      <c r="J49" s="142"/>
      <c r="K49" s="142"/>
      <c r="L49" s="142"/>
      <c r="M49" s="142"/>
      <c r="N49" s="142"/>
      <c r="O49" s="142"/>
      <c r="P49" s="127"/>
      <c r="Q49" s="127"/>
      <c r="R49" s="142"/>
      <c r="S49" s="142"/>
      <c r="T49" s="142"/>
      <c r="U49" s="142"/>
      <c r="V49" s="142"/>
      <c r="W49" s="142"/>
      <c r="X49" s="142"/>
      <c r="Y49" s="306"/>
      <c r="Z49" s="306"/>
      <c r="AA49" s="308"/>
      <c r="AB49" s="127"/>
      <c r="AC49" s="127"/>
      <c r="AD49" s="142"/>
      <c r="AE49" s="142"/>
      <c r="AF49" s="144"/>
    </row>
    <row r="50" spans="2:32" s="151" customFormat="1" ht="27" customHeight="1" x14ac:dyDescent="0.25">
      <c r="B50" s="149"/>
      <c r="C50" s="209" t="s">
        <v>15</v>
      </c>
      <c r="D50" s="210"/>
      <c r="E50" s="210"/>
      <c r="F50" s="210"/>
      <c r="G50" s="210"/>
      <c r="H50" s="210"/>
      <c r="I50" s="210"/>
      <c r="J50" s="210"/>
      <c r="K50" s="210"/>
      <c r="L50" s="210"/>
      <c r="M50" s="210"/>
      <c r="N50" s="210"/>
      <c r="O50" s="210"/>
      <c r="P50" s="210"/>
      <c r="Q50" s="210"/>
      <c r="R50" s="210"/>
      <c r="S50" s="210"/>
      <c r="T50" s="210"/>
      <c r="U50" s="210"/>
      <c r="V50" s="210"/>
      <c r="W50" s="210"/>
      <c r="X50" s="210"/>
      <c r="Y50" s="315"/>
      <c r="Z50" s="315"/>
      <c r="AA50" s="315"/>
      <c r="AB50" s="210"/>
      <c r="AC50" s="210"/>
      <c r="AD50" s="210"/>
      <c r="AE50" s="211"/>
      <c r="AF50" s="150"/>
    </row>
    <row r="51" spans="2:32" ht="6" customHeight="1" x14ac:dyDescent="0.25">
      <c r="B51" s="141"/>
      <c r="C51" s="140"/>
      <c r="D51" s="189"/>
      <c r="E51" s="190"/>
      <c r="F51" s="142"/>
      <c r="G51" s="142"/>
      <c r="H51" s="142"/>
      <c r="I51" s="142"/>
      <c r="J51" s="142"/>
      <c r="K51" s="142"/>
      <c r="L51" s="190"/>
      <c r="M51" s="189"/>
      <c r="N51" s="189"/>
      <c r="O51" s="189"/>
      <c r="P51" s="189"/>
      <c r="Q51" s="189"/>
      <c r="R51" s="189"/>
      <c r="S51" s="189"/>
      <c r="T51" s="189"/>
      <c r="U51" s="189"/>
      <c r="V51" s="189"/>
      <c r="W51" s="189"/>
      <c r="X51" s="206"/>
      <c r="Y51" s="306"/>
      <c r="Z51" s="306"/>
      <c r="AA51" s="308"/>
      <c r="AB51" s="127"/>
      <c r="AC51" s="192"/>
      <c r="AD51" s="189"/>
      <c r="AE51" s="190"/>
      <c r="AF51" s="144"/>
    </row>
    <row r="52" spans="2:32" ht="27" customHeight="1" x14ac:dyDescent="0.25">
      <c r="B52" s="141"/>
      <c r="C52" s="128"/>
      <c r="D52" s="193" t="s">
        <v>797</v>
      </c>
      <c r="E52" s="194"/>
      <c r="F52" s="142"/>
      <c r="G52" s="195"/>
      <c r="H52" s="196"/>
      <c r="I52" s="195"/>
      <c r="J52" s="196"/>
      <c r="K52" s="197" t="s">
        <v>418</v>
      </c>
      <c r="L52" s="198"/>
      <c r="M52" s="199"/>
      <c r="N52" s="323" t="s">
        <v>418</v>
      </c>
      <c r="O52" s="199"/>
      <c r="P52" s="323" t="s">
        <v>418</v>
      </c>
      <c r="Q52" s="199"/>
      <c r="R52" s="323" t="s">
        <v>418</v>
      </c>
      <c r="S52" s="199"/>
      <c r="T52" s="323" t="s">
        <v>418</v>
      </c>
      <c r="U52" s="199"/>
      <c r="V52" s="323" t="s">
        <v>418</v>
      </c>
      <c r="W52" s="199"/>
      <c r="X52" s="207"/>
      <c r="Y52" s="304" t="str">
        <f>IFERROR((LEFT(N52,1)+LEFT(P52,1)+LEFT(R52,1)+LEFT(T52,1)),"")</f>
        <v/>
      </c>
      <c r="Z52" s="305"/>
      <c r="AA52" s="304" t="str">
        <f>IFERROR(IF(LEFT(V52,1)="1",Y52*1,IF(LEFT(V52,1)="2",Y52*0.75,IF(LEFT(V52,1)="3",Y52*0.5,""))),"")</f>
        <v/>
      </c>
      <c r="AB52" s="127"/>
      <c r="AC52" s="202"/>
      <c r="AD52" s="152"/>
      <c r="AE52" s="153"/>
      <c r="AF52" s="144"/>
    </row>
    <row r="53" spans="2:32" ht="6" customHeight="1" x14ac:dyDescent="0.25">
      <c r="B53" s="141"/>
      <c r="C53" s="128"/>
      <c r="D53" s="193"/>
      <c r="E53" s="194"/>
      <c r="F53" s="142"/>
      <c r="G53" s="196"/>
      <c r="H53" s="196"/>
      <c r="I53" s="196"/>
      <c r="J53" s="196"/>
      <c r="K53" s="203"/>
      <c r="L53" s="198"/>
      <c r="M53" s="199"/>
      <c r="N53" s="196"/>
      <c r="O53" s="199"/>
      <c r="P53" s="196"/>
      <c r="Q53" s="199"/>
      <c r="R53" s="196"/>
      <c r="S53" s="199"/>
      <c r="T53" s="196"/>
      <c r="U53" s="199"/>
      <c r="V53" s="196"/>
      <c r="W53" s="199"/>
      <c r="X53" s="207"/>
      <c r="Y53" s="306"/>
      <c r="Z53" s="306"/>
      <c r="AA53" s="307"/>
      <c r="AB53" s="127"/>
      <c r="AC53" s="202"/>
      <c r="AD53" s="154"/>
      <c r="AE53" s="153"/>
      <c r="AF53" s="144"/>
    </row>
    <row r="54" spans="2:32" ht="39" customHeight="1" x14ac:dyDescent="0.25">
      <c r="B54" s="141"/>
      <c r="C54" s="128"/>
      <c r="D54" s="204" t="s">
        <v>377</v>
      </c>
      <c r="E54" s="194"/>
      <c r="F54" s="142"/>
      <c r="G54" s="321"/>
      <c r="H54" s="196"/>
      <c r="I54" s="195"/>
      <c r="J54" s="196"/>
      <c r="K54" s="197" t="s">
        <v>418</v>
      </c>
      <c r="L54" s="198"/>
      <c r="M54" s="199"/>
      <c r="N54" s="323" t="s">
        <v>418</v>
      </c>
      <c r="O54" s="199"/>
      <c r="P54" s="323" t="s">
        <v>418</v>
      </c>
      <c r="Q54" s="199"/>
      <c r="R54" s="323" t="s">
        <v>418</v>
      </c>
      <c r="S54" s="199"/>
      <c r="T54" s="323" t="s">
        <v>418</v>
      </c>
      <c r="U54" s="199"/>
      <c r="V54" s="323" t="s">
        <v>418</v>
      </c>
      <c r="W54" s="199"/>
      <c r="X54" s="207"/>
      <c r="Y54" s="304" t="str">
        <f>IFERROR((LEFT(N54,1)+LEFT(P54,1)+LEFT(R54,1)+LEFT(T54,1)),"")</f>
        <v/>
      </c>
      <c r="Z54" s="305"/>
      <c r="AA54" s="304" t="str">
        <f>IFERROR(IF(LEFT(V54,1)="1",Y54*1,IF(LEFT(V54,1)="2",Y54*0.75,IF(LEFT(V54,1)="3",Y54*0.5,""))),"")</f>
        <v/>
      </c>
      <c r="AB54" s="127"/>
      <c r="AC54" s="202"/>
      <c r="AD54" s="152"/>
      <c r="AE54" s="153"/>
      <c r="AF54" s="144"/>
    </row>
    <row r="55" spans="2:32" ht="6" customHeight="1" x14ac:dyDescent="0.25">
      <c r="B55" s="141"/>
      <c r="C55" s="128"/>
      <c r="D55" s="193"/>
      <c r="E55" s="194"/>
      <c r="F55" s="142"/>
      <c r="G55" s="196"/>
      <c r="H55" s="196"/>
      <c r="I55" s="196"/>
      <c r="J55" s="196"/>
      <c r="K55" s="203"/>
      <c r="L55" s="198"/>
      <c r="M55" s="199"/>
      <c r="N55" s="196"/>
      <c r="O55" s="199"/>
      <c r="P55" s="196"/>
      <c r="Q55" s="199"/>
      <c r="R55" s="196"/>
      <c r="S55" s="199"/>
      <c r="T55" s="196"/>
      <c r="U55" s="199"/>
      <c r="V55" s="196"/>
      <c r="W55" s="199"/>
      <c r="X55" s="207"/>
      <c r="Y55" s="306"/>
      <c r="Z55" s="306"/>
      <c r="AA55" s="307"/>
      <c r="AB55" s="127"/>
      <c r="AC55" s="202"/>
      <c r="AD55" s="154"/>
      <c r="AE55" s="153"/>
      <c r="AF55" s="144"/>
    </row>
    <row r="56" spans="2:32" ht="27" customHeight="1" x14ac:dyDescent="0.25">
      <c r="B56" s="141"/>
      <c r="C56" s="128"/>
      <c r="D56" s="204" t="s">
        <v>1048</v>
      </c>
      <c r="E56" s="194"/>
      <c r="F56" s="142"/>
      <c r="G56" s="195"/>
      <c r="H56" s="196"/>
      <c r="I56" s="195"/>
      <c r="J56" s="196"/>
      <c r="K56" s="197" t="s">
        <v>418</v>
      </c>
      <c r="L56" s="198"/>
      <c r="M56" s="199"/>
      <c r="N56" s="323" t="s">
        <v>418</v>
      </c>
      <c r="O56" s="199"/>
      <c r="P56" s="323" t="s">
        <v>418</v>
      </c>
      <c r="Q56" s="199"/>
      <c r="R56" s="323" t="s">
        <v>418</v>
      </c>
      <c r="S56" s="199"/>
      <c r="T56" s="323" t="s">
        <v>418</v>
      </c>
      <c r="U56" s="199"/>
      <c r="V56" s="323" t="s">
        <v>418</v>
      </c>
      <c r="W56" s="199"/>
      <c r="X56" s="207"/>
      <c r="Y56" s="304" t="str">
        <f>IFERROR((LEFT(N56,1)+LEFT(P56,1)+LEFT(R56,1)+LEFT(T56,1)),"")</f>
        <v/>
      </c>
      <c r="Z56" s="305"/>
      <c r="AA56" s="304" t="str">
        <f>IFERROR(IF(LEFT(V56,1)="1",Y56*1,IF(LEFT(V56,1)="2",Y56*0.75,IF(LEFT(V56,1)="3",Y56*0.5,""))),"")</f>
        <v/>
      </c>
      <c r="AB56" s="127"/>
      <c r="AC56" s="202"/>
      <c r="AD56" s="152"/>
      <c r="AE56" s="153"/>
      <c r="AF56" s="144"/>
    </row>
    <row r="57" spans="2:32" ht="6" customHeight="1" x14ac:dyDescent="0.25">
      <c r="B57" s="141"/>
      <c r="C57" s="130"/>
      <c r="D57" s="155"/>
      <c r="E57" s="156"/>
      <c r="F57" s="155"/>
      <c r="G57" s="155"/>
      <c r="H57" s="155"/>
      <c r="I57" s="155"/>
      <c r="J57" s="155"/>
      <c r="K57" s="155"/>
      <c r="L57" s="156"/>
      <c r="M57" s="155"/>
      <c r="N57" s="155"/>
      <c r="O57" s="155"/>
      <c r="P57" s="131"/>
      <c r="Q57" s="131"/>
      <c r="R57" s="155"/>
      <c r="S57" s="155"/>
      <c r="T57" s="155"/>
      <c r="U57" s="155"/>
      <c r="V57" s="155"/>
      <c r="W57" s="155"/>
      <c r="X57" s="205"/>
      <c r="Y57" s="155"/>
      <c r="Z57" s="155"/>
      <c r="AA57" s="131"/>
      <c r="AB57" s="131"/>
      <c r="AC57" s="130"/>
      <c r="AD57" s="155"/>
      <c r="AE57" s="156"/>
      <c r="AF57" s="144"/>
    </row>
    <row r="58" spans="2:32" ht="6" customHeight="1" x14ac:dyDescent="0.25">
      <c r="B58" s="141"/>
      <c r="C58" s="127"/>
      <c r="D58" s="142"/>
      <c r="E58" s="142"/>
      <c r="F58" s="142"/>
      <c r="G58" s="142"/>
      <c r="H58" s="142"/>
      <c r="I58" s="142"/>
      <c r="J58" s="142"/>
      <c r="K58" s="142"/>
      <c r="L58" s="142"/>
      <c r="M58" s="142"/>
      <c r="N58" s="142"/>
      <c r="O58" s="142"/>
      <c r="P58" s="127"/>
      <c r="Q58" s="127"/>
      <c r="R58" s="142"/>
      <c r="S58" s="142"/>
      <c r="T58" s="142"/>
      <c r="U58" s="142"/>
      <c r="V58" s="142"/>
      <c r="W58" s="142"/>
      <c r="X58" s="142"/>
      <c r="Y58" s="142"/>
      <c r="Z58" s="142"/>
      <c r="AA58" s="127"/>
      <c r="AB58" s="127"/>
      <c r="AC58" s="127"/>
      <c r="AD58" s="142"/>
      <c r="AE58" s="142"/>
      <c r="AF58" s="144"/>
    </row>
    <row r="59" spans="2:32" ht="15" customHeight="1" x14ac:dyDescent="0.25">
      <c r="B59" s="141"/>
      <c r="C59" s="375" t="s">
        <v>52</v>
      </c>
      <c r="D59" s="375"/>
      <c r="E59" s="208"/>
      <c r="F59" s="208"/>
      <c r="G59" s="142"/>
      <c r="H59" s="142"/>
      <c r="I59" s="142"/>
      <c r="J59" s="142"/>
      <c r="K59" s="142"/>
      <c r="L59" s="142"/>
      <c r="M59" s="142"/>
      <c r="N59" s="142"/>
      <c r="O59" s="142"/>
      <c r="P59" s="127"/>
      <c r="Q59" s="127"/>
      <c r="R59" s="142"/>
      <c r="S59" s="142"/>
      <c r="T59" s="142"/>
      <c r="U59" s="142"/>
      <c r="V59" s="142"/>
      <c r="W59" s="142"/>
      <c r="X59" s="142"/>
      <c r="Y59" s="142"/>
      <c r="Z59" s="142"/>
      <c r="AA59" s="142"/>
      <c r="AB59" s="142"/>
      <c r="AC59" s="142"/>
      <c r="AD59" s="142"/>
      <c r="AE59" s="142"/>
      <c r="AF59" s="144"/>
    </row>
    <row r="60" spans="2:32" ht="50.1" customHeight="1" x14ac:dyDescent="0.25">
      <c r="B60" s="141"/>
      <c r="C60" s="371"/>
      <c r="D60" s="372"/>
      <c r="E60" s="372"/>
      <c r="F60" s="372"/>
      <c r="G60" s="372"/>
      <c r="H60" s="372"/>
      <c r="I60" s="372"/>
      <c r="J60" s="372"/>
      <c r="K60" s="372"/>
      <c r="L60" s="372"/>
      <c r="M60" s="372"/>
      <c r="N60" s="372"/>
      <c r="O60" s="372"/>
      <c r="P60" s="372"/>
      <c r="Q60" s="372"/>
      <c r="R60" s="372"/>
      <c r="S60" s="372"/>
      <c r="T60" s="372"/>
      <c r="U60" s="372"/>
      <c r="V60" s="372"/>
      <c r="W60" s="372"/>
      <c r="X60" s="372"/>
      <c r="Y60" s="372"/>
      <c r="Z60" s="372"/>
      <c r="AA60" s="372"/>
      <c r="AB60" s="372"/>
      <c r="AC60" s="372"/>
      <c r="AD60" s="372"/>
      <c r="AE60" s="373"/>
      <c r="AF60" s="144"/>
    </row>
    <row r="61" spans="2:32" ht="6" customHeight="1" x14ac:dyDescent="0.25">
      <c r="B61" s="141"/>
      <c r="C61" s="127"/>
      <c r="D61" s="142"/>
      <c r="E61" s="142"/>
      <c r="F61" s="142"/>
      <c r="G61" s="142"/>
      <c r="H61" s="142"/>
      <c r="I61" s="142"/>
      <c r="J61" s="142"/>
      <c r="K61" s="142"/>
      <c r="L61" s="142"/>
      <c r="M61" s="142"/>
      <c r="N61" s="142"/>
      <c r="O61" s="142"/>
      <c r="P61" s="127"/>
      <c r="Q61" s="127"/>
      <c r="R61" s="142"/>
      <c r="S61" s="142"/>
      <c r="T61" s="142"/>
      <c r="U61" s="142"/>
      <c r="V61" s="142"/>
      <c r="W61" s="142"/>
      <c r="X61" s="142"/>
      <c r="Y61" s="142"/>
      <c r="Z61" s="142"/>
      <c r="AA61" s="142"/>
      <c r="AB61" s="142"/>
      <c r="AC61" s="142"/>
      <c r="AD61" s="142"/>
      <c r="AE61" s="142"/>
      <c r="AF61" s="144"/>
    </row>
    <row r="62" spans="2:32" ht="15" customHeight="1" x14ac:dyDescent="0.25">
      <c r="B62" s="141"/>
      <c r="C62" s="376" t="s">
        <v>340</v>
      </c>
      <c r="D62" s="376"/>
      <c r="E62" s="208"/>
      <c r="F62" s="208"/>
      <c r="G62" s="142"/>
      <c r="H62" s="142"/>
      <c r="I62" s="142"/>
      <c r="J62" s="142"/>
      <c r="K62" s="142"/>
      <c r="L62" s="142"/>
      <c r="M62" s="142"/>
      <c r="N62" s="142"/>
      <c r="O62" s="142"/>
      <c r="P62" s="127"/>
      <c r="Q62" s="127"/>
      <c r="R62" s="142"/>
      <c r="S62" s="142"/>
      <c r="T62" s="142"/>
      <c r="U62" s="142"/>
      <c r="V62" s="142"/>
      <c r="W62" s="142"/>
      <c r="X62" s="142"/>
      <c r="Y62" s="142"/>
      <c r="Z62" s="142"/>
      <c r="AA62" s="142"/>
      <c r="AB62" s="142"/>
      <c r="AC62" s="142"/>
      <c r="AD62" s="142"/>
      <c r="AE62" s="142"/>
      <c r="AF62" s="144"/>
    </row>
    <row r="63" spans="2:32" ht="50.1" customHeight="1" x14ac:dyDescent="0.25">
      <c r="B63" s="141"/>
      <c r="C63" s="371"/>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3"/>
      <c r="AF63" s="144"/>
    </row>
    <row r="64" spans="2:32" ht="6" customHeight="1" thickBot="1" x14ac:dyDescent="0.3">
      <c r="B64" s="157"/>
      <c r="C64" s="158"/>
      <c r="D64" s="158"/>
      <c r="E64" s="158"/>
      <c r="F64" s="158"/>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8"/>
      <c r="AE64" s="158"/>
      <c r="AF64" s="159"/>
    </row>
    <row r="65" ht="6"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sheetData>
  <sheetProtection selectLockedCells="1"/>
  <mergeCells count="11">
    <mergeCell ref="C63:AE63"/>
    <mergeCell ref="D4:AD4"/>
    <mergeCell ref="C62:D62"/>
    <mergeCell ref="C59:D59"/>
    <mergeCell ref="C60:AE60"/>
    <mergeCell ref="K6:L6"/>
    <mergeCell ref="N6:V6"/>
    <mergeCell ref="D8:E8"/>
    <mergeCell ref="T8:V8"/>
    <mergeCell ref="AA8:AC8"/>
    <mergeCell ref="G8:L8"/>
  </mergeCells>
  <conditionalFormatting sqref="AA28 AA26 AA30 AA32 AA34 AA36 AA40">
    <cfRule type="colorScale" priority="13">
      <colorScale>
        <cfvo type="min"/>
        <cfvo type="max"/>
        <color rgb="FFFBFDB3"/>
        <color theme="5" tint="0.39997558519241921"/>
      </colorScale>
    </cfRule>
  </conditionalFormatting>
  <conditionalFormatting sqref="Y40 Y26 Y28 Y30 Y32 Y34 Y36">
    <cfRule type="colorScale" priority="12">
      <colorScale>
        <cfvo type="min"/>
        <cfvo type="max"/>
        <color rgb="FFFBFDB3"/>
        <color theme="5" tint="0.39997558519241921"/>
      </colorScale>
    </cfRule>
  </conditionalFormatting>
  <conditionalFormatting sqref="AA54 AA52 AA56">
    <cfRule type="colorScale" priority="9">
      <colorScale>
        <cfvo type="min"/>
        <cfvo type="max"/>
        <color rgb="FFFBFDB3"/>
        <color theme="5" tint="0.39997558519241921"/>
      </colorScale>
    </cfRule>
  </conditionalFormatting>
  <conditionalFormatting sqref="Y56 Y52 Y54">
    <cfRule type="colorScale" priority="8">
      <colorScale>
        <cfvo type="min"/>
        <cfvo type="max"/>
        <color rgb="FFFBFDB3"/>
        <color theme="5" tint="0.39997558519241921"/>
      </colorScale>
    </cfRule>
  </conditionalFormatting>
  <conditionalFormatting sqref="AA45 AA47">
    <cfRule type="colorScale" priority="7">
      <colorScale>
        <cfvo type="min"/>
        <cfvo type="max"/>
        <color rgb="FFFBFDB3"/>
        <color theme="5" tint="0.39997558519241921"/>
      </colorScale>
    </cfRule>
  </conditionalFormatting>
  <conditionalFormatting sqref="Y45 Y47">
    <cfRule type="colorScale" priority="6">
      <colorScale>
        <cfvo type="min"/>
        <cfvo type="max"/>
        <color rgb="FFFBFDB3"/>
        <color theme="5" tint="0.39997558519241921"/>
      </colorScale>
    </cfRule>
  </conditionalFormatting>
  <conditionalFormatting sqref="Y38">
    <cfRule type="colorScale" priority="4">
      <colorScale>
        <cfvo type="min"/>
        <cfvo type="max"/>
        <color rgb="FFFBFDB3"/>
        <color theme="5" tint="0.39997558519241921"/>
      </colorScale>
    </cfRule>
  </conditionalFormatting>
  <conditionalFormatting sqref="AA38">
    <cfRule type="colorScale" priority="3">
      <colorScale>
        <cfvo type="min"/>
        <cfvo type="max"/>
        <color rgb="FFFBFDB3"/>
        <color theme="5" tint="0.39997558519241921"/>
      </colorScale>
    </cfRule>
  </conditionalFormatting>
  <dataValidations count="3">
    <dataValidation type="list" allowBlank="1" showInputMessage="1" showErrorMessage="1" sqref="K54 K40 K56 K26 K28 K30 K32 K34 K38 K52 K36 K45 K47">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21 G15 G17 G19 G45 G47">
      <formula1>0</formula1>
    </dataValidation>
  </dataValidations>
  <printOptions horizontalCentered="1" verticalCentered="1"/>
  <pageMargins left="0.25" right="0.25" top="0.25" bottom="0.25" header="0" footer="0"/>
  <pageSetup scale="55" orientation="landscape" horizontalDpi="4294967292" verticalDpi="4294967292"/>
  <rowBreaks count="1" manualBreakCount="1">
    <brk id="57" max="32" man="1"/>
  </rowBreaks>
  <colBreaks count="1" manualBreakCount="1">
    <brk id="33" max="59" man="1"/>
  </colBreaks>
  <drawing r:id="rId1"/>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275C9D"/>
  </sheetPr>
  <dimension ref="A1:AG114"/>
  <sheetViews>
    <sheetView showGridLines="0" workbookViewId="0">
      <pane ySplit="11" topLeftCell="A12" activePane="bottomLeft" state="frozen"/>
      <selection activeCell="P15" sqref="P15"/>
      <selection pane="bottomLeft" activeCell="AD15" sqref="AD15"/>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1" t="s">
        <v>450</v>
      </c>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642</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94"/>
      <c r="F16" s="193"/>
      <c r="G16" s="196"/>
      <c r="H16" s="196"/>
      <c r="I16" s="281"/>
      <c r="J16" s="281"/>
      <c r="K16" s="282"/>
      <c r="L16" s="198"/>
      <c r="M16" s="199"/>
      <c r="N16" s="281"/>
      <c r="O16" s="281"/>
      <c r="P16" s="281"/>
      <c r="Q16" s="281"/>
      <c r="R16" s="281"/>
      <c r="S16" s="281"/>
      <c r="T16" s="281"/>
      <c r="U16" s="281"/>
      <c r="V16" s="281"/>
      <c r="W16" s="199"/>
      <c r="X16" s="200"/>
      <c r="Y16" s="281"/>
      <c r="Z16" s="281"/>
      <c r="AA16" s="282"/>
      <c r="AB16" s="201"/>
      <c r="AC16" s="202"/>
      <c r="AD16" s="154"/>
      <c r="AE16" s="153"/>
      <c r="AF16" s="144"/>
    </row>
    <row r="17" spans="2:32" ht="51" customHeight="1" x14ac:dyDescent="0.25">
      <c r="B17" s="141"/>
      <c r="C17" s="128"/>
      <c r="D17" s="204" t="s">
        <v>643</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30"/>
      <c r="D18" s="155"/>
      <c r="E18" s="156"/>
      <c r="F18" s="155"/>
      <c r="G18" s="155"/>
      <c r="H18" s="155"/>
      <c r="I18" s="155"/>
      <c r="J18" s="155"/>
      <c r="K18" s="155"/>
      <c r="L18" s="156"/>
      <c r="M18" s="155"/>
      <c r="N18" s="155"/>
      <c r="O18" s="155"/>
      <c r="P18" s="131"/>
      <c r="Q18" s="131"/>
      <c r="R18" s="155"/>
      <c r="S18" s="155"/>
      <c r="T18" s="155"/>
      <c r="U18" s="155"/>
      <c r="V18" s="155"/>
      <c r="W18" s="155"/>
      <c r="X18" s="205"/>
      <c r="Y18" s="155"/>
      <c r="Z18" s="155"/>
      <c r="AA18" s="131"/>
      <c r="AB18" s="131"/>
      <c r="AC18" s="130"/>
      <c r="AD18" s="155"/>
      <c r="AE18" s="156"/>
      <c r="AF18" s="144"/>
    </row>
    <row r="19" spans="2:32" ht="6" customHeight="1" x14ac:dyDescent="0.25">
      <c r="B19" s="141"/>
      <c r="C19" s="127"/>
      <c r="D19" s="142"/>
      <c r="E19" s="142"/>
      <c r="F19" s="142"/>
      <c r="G19" s="142"/>
      <c r="H19" s="142"/>
      <c r="I19" s="142"/>
      <c r="J19" s="142"/>
      <c r="K19" s="142"/>
      <c r="L19" s="142"/>
      <c r="M19" s="142"/>
      <c r="N19" s="142"/>
      <c r="O19" s="142"/>
      <c r="P19" s="127"/>
      <c r="Q19" s="127"/>
      <c r="R19" s="142"/>
      <c r="S19" s="142"/>
      <c r="T19" s="142"/>
      <c r="U19" s="142"/>
      <c r="V19" s="142"/>
      <c r="W19" s="142"/>
      <c r="X19" s="142"/>
      <c r="Y19" s="142"/>
      <c r="Z19" s="142"/>
      <c r="AA19" s="127"/>
      <c r="AB19" s="127"/>
      <c r="AC19" s="127"/>
      <c r="AD19" s="142"/>
      <c r="AE19" s="142"/>
      <c r="AF19" s="144"/>
    </row>
    <row r="20" spans="2:32" s="151" customFormat="1" ht="27" customHeight="1" x14ac:dyDescent="0.25">
      <c r="B20" s="149"/>
      <c r="C20" s="186" t="s">
        <v>2</v>
      </c>
      <c r="D20" s="187"/>
      <c r="E20" s="187"/>
      <c r="F20" s="187"/>
      <c r="G20" s="187"/>
      <c r="H20" s="187"/>
      <c r="I20" s="187"/>
      <c r="J20" s="187"/>
      <c r="K20" s="187"/>
      <c r="L20" s="187"/>
      <c r="M20" s="187"/>
      <c r="N20" s="187"/>
      <c r="O20" s="187"/>
      <c r="P20" s="187"/>
      <c r="Q20" s="187"/>
      <c r="R20" s="187"/>
      <c r="S20" s="187"/>
      <c r="T20" s="187"/>
      <c r="U20" s="187"/>
      <c r="V20" s="187"/>
      <c r="W20" s="187"/>
      <c r="X20" s="187"/>
      <c r="Y20" s="187"/>
      <c r="Z20" s="187"/>
      <c r="AA20" s="187"/>
      <c r="AB20" s="187"/>
      <c r="AC20" s="187"/>
      <c r="AD20" s="187"/>
      <c r="AE20" s="188"/>
      <c r="AF20" s="150"/>
    </row>
    <row r="21" spans="2:32" ht="6" customHeight="1" x14ac:dyDescent="0.25">
      <c r="B21" s="141"/>
      <c r="C21" s="140"/>
      <c r="D21" s="189"/>
      <c r="E21" s="190"/>
      <c r="F21" s="142"/>
      <c r="G21" s="142"/>
      <c r="H21" s="142"/>
      <c r="I21" s="142"/>
      <c r="J21" s="142"/>
      <c r="K21" s="142"/>
      <c r="L21" s="190"/>
      <c r="M21" s="189"/>
      <c r="N21" s="189"/>
      <c r="O21" s="189"/>
      <c r="P21" s="189"/>
      <c r="Q21" s="189"/>
      <c r="R21" s="189"/>
      <c r="S21" s="189"/>
      <c r="T21" s="189"/>
      <c r="U21" s="189"/>
      <c r="V21" s="189"/>
      <c r="W21" s="189"/>
      <c r="X21" s="206"/>
      <c r="Y21" s="142"/>
      <c r="Z21" s="142"/>
      <c r="AA21" s="127"/>
      <c r="AB21" s="127"/>
      <c r="AC21" s="192"/>
      <c r="AD21" s="189"/>
      <c r="AE21" s="190"/>
      <c r="AF21" s="144"/>
    </row>
    <row r="22" spans="2:32" ht="27" customHeight="1" x14ac:dyDescent="0.25">
      <c r="B22" s="141"/>
      <c r="C22" s="128"/>
      <c r="D22" s="193" t="s">
        <v>618</v>
      </c>
      <c r="E22" s="194"/>
      <c r="F22" s="142"/>
      <c r="G22" s="195"/>
      <c r="H22" s="196"/>
      <c r="I22" s="195"/>
      <c r="J22" s="196"/>
      <c r="K22" s="338" t="s">
        <v>418</v>
      </c>
      <c r="L22" s="198"/>
      <c r="M22" s="199"/>
      <c r="N22" s="323" t="s">
        <v>418</v>
      </c>
      <c r="O22" s="199"/>
      <c r="P22" s="323" t="s">
        <v>418</v>
      </c>
      <c r="Q22" s="199"/>
      <c r="R22" s="323" t="s">
        <v>418</v>
      </c>
      <c r="S22" s="199"/>
      <c r="T22" s="323" t="s">
        <v>418</v>
      </c>
      <c r="U22" s="199"/>
      <c r="V22" s="341" t="s">
        <v>418</v>
      </c>
      <c r="W22" s="199"/>
      <c r="X22" s="207"/>
      <c r="Y22" s="304" t="str">
        <f>IFERROR((LEFT(N22,1)+LEFT(P22,1)+LEFT(R22,1)+LEFT(T22,1)),"")</f>
        <v/>
      </c>
      <c r="Z22" s="305"/>
      <c r="AA22" s="304" t="str">
        <f>IFERROR(IF(LEFT(V22,1)="1",Y22*1,IF(LEFT(V22,1)="2",Y22*0.75,IF(LEFT(V22,1)="3",Y22*0.5,""))),"")</f>
        <v/>
      </c>
      <c r="AB22" s="127"/>
      <c r="AC22" s="202"/>
      <c r="AD22" s="152"/>
      <c r="AE22" s="153"/>
      <c r="AF22" s="144"/>
    </row>
    <row r="23" spans="2:32" ht="6" customHeight="1" x14ac:dyDescent="0.25">
      <c r="B23" s="141"/>
      <c r="C23" s="128"/>
      <c r="D23" s="193"/>
      <c r="E23" s="194"/>
      <c r="F23" s="142"/>
      <c r="G23" s="196"/>
      <c r="H23" s="196"/>
      <c r="I23" s="196"/>
      <c r="J23" s="196"/>
      <c r="K23" s="203"/>
      <c r="L23" s="198"/>
      <c r="M23" s="199"/>
      <c r="N23" s="196"/>
      <c r="O23" s="199"/>
      <c r="P23" s="196"/>
      <c r="Q23" s="199"/>
      <c r="R23" s="196"/>
      <c r="S23" s="199"/>
      <c r="T23" s="196"/>
      <c r="U23" s="199"/>
      <c r="V23" s="196"/>
      <c r="W23" s="199"/>
      <c r="X23" s="207"/>
      <c r="Y23" s="306"/>
      <c r="Z23" s="306"/>
      <c r="AA23" s="307"/>
      <c r="AB23" s="127"/>
      <c r="AC23" s="202"/>
      <c r="AD23" s="154"/>
      <c r="AE23" s="153"/>
      <c r="AF23" s="144"/>
    </row>
    <row r="24" spans="2:32" ht="39" customHeight="1" x14ac:dyDescent="0.25">
      <c r="B24" s="141"/>
      <c r="C24" s="128"/>
      <c r="D24" s="204" t="s">
        <v>498</v>
      </c>
      <c r="E24" s="194"/>
      <c r="F24" s="142"/>
      <c r="G24" s="195"/>
      <c r="H24" s="196"/>
      <c r="I24" s="195"/>
      <c r="J24" s="196"/>
      <c r="K24" s="197"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ht="6" customHeight="1" x14ac:dyDescent="0.25">
      <c r="B25" s="141"/>
      <c r="C25" s="128"/>
      <c r="D25" s="193"/>
      <c r="E25" s="194"/>
      <c r="F25" s="142"/>
      <c r="G25" s="196"/>
      <c r="H25" s="196"/>
      <c r="I25" s="196"/>
      <c r="J25" s="196"/>
      <c r="K25" s="203"/>
      <c r="L25" s="198"/>
      <c r="M25" s="199"/>
      <c r="N25" s="196"/>
      <c r="O25" s="199"/>
      <c r="P25" s="196"/>
      <c r="Q25" s="199"/>
      <c r="R25" s="196"/>
      <c r="S25" s="199"/>
      <c r="T25" s="196"/>
      <c r="U25" s="199"/>
      <c r="V25" s="196"/>
      <c r="W25" s="199"/>
      <c r="X25" s="207"/>
      <c r="Y25" s="306"/>
      <c r="Z25" s="306"/>
      <c r="AA25" s="307"/>
      <c r="AB25" s="127"/>
      <c r="AC25" s="202"/>
      <c r="AD25" s="154" t="s">
        <v>338</v>
      </c>
      <c r="AE25" s="153"/>
      <c r="AF25" s="144"/>
    </row>
    <row r="26" spans="2:32" ht="27" customHeight="1" x14ac:dyDescent="0.25">
      <c r="B26" s="141"/>
      <c r="C26" s="128"/>
      <c r="D26" s="204" t="s">
        <v>218</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42"/>
      <c r="H27" s="142"/>
      <c r="I27" s="142"/>
      <c r="J27" s="142"/>
      <c r="K27" s="142"/>
      <c r="L27" s="198"/>
      <c r="M27" s="199"/>
      <c r="N27" s="142"/>
      <c r="O27" s="142"/>
      <c r="P27" s="142"/>
      <c r="Q27" s="142"/>
      <c r="R27" s="142"/>
      <c r="S27" s="142"/>
      <c r="T27" s="142"/>
      <c r="U27" s="142"/>
      <c r="V27" s="142"/>
      <c r="W27" s="142"/>
      <c r="X27" s="207"/>
      <c r="Y27" s="306"/>
      <c r="Z27" s="306"/>
      <c r="AA27" s="308"/>
      <c r="AB27" s="127"/>
      <c r="AC27" s="202"/>
      <c r="AD27" s="154"/>
      <c r="AE27" s="153"/>
      <c r="AF27" s="144"/>
    </row>
    <row r="28" spans="2:32" ht="39" customHeight="1" x14ac:dyDescent="0.25">
      <c r="B28" s="141"/>
      <c r="C28" s="128"/>
      <c r="D28" s="204" t="s">
        <v>413</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96"/>
      <c r="H29" s="196"/>
      <c r="I29" s="196"/>
      <c r="J29" s="196"/>
      <c r="K29" s="203"/>
      <c r="L29" s="198"/>
      <c r="M29" s="199"/>
      <c r="N29" s="196"/>
      <c r="O29" s="199"/>
      <c r="P29" s="196"/>
      <c r="Q29" s="199"/>
      <c r="R29" s="196"/>
      <c r="S29" s="199"/>
      <c r="T29" s="196"/>
      <c r="U29" s="199"/>
      <c r="V29" s="196"/>
      <c r="W29" s="199"/>
      <c r="X29" s="207"/>
      <c r="Y29" s="306"/>
      <c r="Z29" s="306"/>
      <c r="AA29" s="307"/>
      <c r="AB29" s="127"/>
      <c r="AC29" s="202"/>
      <c r="AD29" s="154"/>
      <c r="AE29" s="153"/>
      <c r="AF29" s="144"/>
    </row>
    <row r="30" spans="2:32" ht="39" customHeight="1" x14ac:dyDescent="0.25">
      <c r="B30" s="141"/>
      <c r="C30" s="128"/>
      <c r="D30" s="204" t="s">
        <v>414</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30"/>
      <c r="D31" s="155"/>
      <c r="E31" s="156"/>
      <c r="F31" s="155"/>
      <c r="G31" s="155"/>
      <c r="H31" s="155"/>
      <c r="I31" s="155"/>
      <c r="J31" s="155"/>
      <c r="K31" s="155"/>
      <c r="L31" s="156"/>
      <c r="M31" s="155"/>
      <c r="N31" s="155"/>
      <c r="O31" s="155"/>
      <c r="P31" s="131"/>
      <c r="Q31" s="131"/>
      <c r="R31" s="155"/>
      <c r="S31" s="155"/>
      <c r="T31" s="155"/>
      <c r="U31" s="155"/>
      <c r="V31" s="155"/>
      <c r="W31" s="155"/>
      <c r="X31" s="205"/>
      <c r="Y31" s="309"/>
      <c r="Z31" s="309"/>
      <c r="AA31" s="310"/>
      <c r="AB31" s="131"/>
      <c r="AC31" s="130"/>
      <c r="AD31" s="155"/>
      <c r="AE31" s="156"/>
      <c r="AF31" s="144"/>
    </row>
    <row r="32" spans="2:32" ht="6" customHeight="1" x14ac:dyDescent="0.25">
      <c r="B32" s="141"/>
      <c r="C32" s="127"/>
      <c r="D32" s="142"/>
      <c r="E32" s="142"/>
      <c r="F32" s="142"/>
      <c r="G32" s="142"/>
      <c r="H32" s="142"/>
      <c r="I32" s="142"/>
      <c r="J32" s="142"/>
      <c r="K32" s="142"/>
      <c r="L32" s="142"/>
      <c r="M32" s="142"/>
      <c r="N32" s="142"/>
      <c r="O32" s="142"/>
      <c r="P32" s="127"/>
      <c r="Q32" s="127"/>
      <c r="R32" s="142"/>
      <c r="S32" s="142"/>
      <c r="T32" s="142"/>
      <c r="U32" s="142"/>
      <c r="V32" s="142"/>
      <c r="W32" s="142"/>
      <c r="X32" s="142"/>
      <c r="Y32" s="306"/>
      <c r="Z32" s="306"/>
      <c r="AA32" s="308"/>
      <c r="AB32" s="127"/>
      <c r="AC32" s="127"/>
      <c r="AD32" s="142"/>
      <c r="AE32" s="142"/>
      <c r="AF32" s="144"/>
    </row>
    <row r="33" spans="2:32" s="151" customFormat="1" ht="27" customHeight="1" x14ac:dyDescent="0.25">
      <c r="B33" s="149"/>
      <c r="C33" s="186" t="s">
        <v>311</v>
      </c>
      <c r="D33" s="187"/>
      <c r="E33" s="187"/>
      <c r="F33" s="187"/>
      <c r="G33" s="187"/>
      <c r="H33" s="187"/>
      <c r="I33" s="187"/>
      <c r="J33" s="187"/>
      <c r="K33" s="187"/>
      <c r="L33" s="187"/>
      <c r="M33" s="187"/>
      <c r="N33" s="187"/>
      <c r="O33" s="187"/>
      <c r="P33" s="187"/>
      <c r="Q33" s="187"/>
      <c r="R33" s="187"/>
      <c r="S33" s="187"/>
      <c r="T33" s="187"/>
      <c r="U33" s="187"/>
      <c r="V33" s="187"/>
      <c r="W33" s="187"/>
      <c r="X33" s="187"/>
      <c r="Y33" s="311"/>
      <c r="Z33" s="311"/>
      <c r="AA33" s="311"/>
      <c r="AB33" s="187"/>
      <c r="AC33" s="187"/>
      <c r="AD33" s="187"/>
      <c r="AE33" s="188"/>
      <c r="AF33" s="150"/>
    </row>
    <row r="34" spans="2:32" ht="6" customHeight="1" x14ac:dyDescent="0.25">
      <c r="B34" s="141"/>
      <c r="C34" s="140"/>
      <c r="D34" s="189"/>
      <c r="E34" s="190"/>
      <c r="F34" s="189"/>
      <c r="G34" s="189"/>
      <c r="H34" s="189"/>
      <c r="I34" s="189"/>
      <c r="J34" s="189"/>
      <c r="K34" s="189"/>
      <c r="L34" s="190"/>
      <c r="M34" s="189"/>
      <c r="N34" s="189"/>
      <c r="O34" s="189"/>
      <c r="P34" s="189"/>
      <c r="Q34" s="189"/>
      <c r="R34" s="189"/>
      <c r="S34" s="189"/>
      <c r="T34" s="189"/>
      <c r="U34" s="189"/>
      <c r="V34" s="189"/>
      <c r="W34" s="189"/>
      <c r="X34" s="191"/>
      <c r="Y34" s="312"/>
      <c r="Z34" s="312"/>
      <c r="AA34" s="312"/>
      <c r="AB34" s="189"/>
      <c r="AC34" s="192"/>
      <c r="AD34" s="189"/>
      <c r="AE34" s="190"/>
      <c r="AF34" s="144"/>
    </row>
    <row r="35" spans="2:32" ht="27" customHeight="1" x14ac:dyDescent="0.25">
      <c r="B35" s="141"/>
      <c r="C35" s="128"/>
      <c r="D35" s="193" t="s">
        <v>331</v>
      </c>
      <c r="E35" s="194"/>
      <c r="F35" s="193"/>
      <c r="G35" s="320"/>
      <c r="H35" s="196"/>
      <c r="I35" s="195"/>
      <c r="J35" s="196"/>
      <c r="K35" s="338" t="s">
        <v>418</v>
      </c>
      <c r="L35" s="198"/>
      <c r="M35" s="199"/>
      <c r="N35" s="323" t="s">
        <v>418</v>
      </c>
      <c r="O35" s="199"/>
      <c r="P35" s="323" t="s">
        <v>418</v>
      </c>
      <c r="Q35" s="199"/>
      <c r="R35" s="323" t="s">
        <v>418</v>
      </c>
      <c r="S35" s="199"/>
      <c r="T35" s="323" t="s">
        <v>418</v>
      </c>
      <c r="U35" s="199"/>
      <c r="V35" s="323" t="s">
        <v>418</v>
      </c>
      <c r="W35" s="199"/>
      <c r="X35" s="200"/>
      <c r="Y35" s="304" t="str">
        <f>IFERROR((LEFT(N35,1)+LEFT(P35,1)+LEFT(R35,1)+LEFT(T35,1)),"")</f>
        <v/>
      </c>
      <c r="Z35" s="305"/>
      <c r="AA35" s="304" t="str">
        <f>IFERROR(IF(LEFT(V35,1)="1",Y35*1,IF(LEFT(V35,1)="2",Y35*0.75,IF(LEFT(V35,1)="3",Y35*0.5,""))),"")</f>
        <v/>
      </c>
      <c r="AB35" s="201"/>
      <c r="AC35" s="202"/>
      <c r="AD35" s="152"/>
      <c r="AE35" s="153"/>
      <c r="AF35" s="144"/>
    </row>
    <row r="36" spans="2:32" ht="6" customHeight="1" x14ac:dyDescent="0.25">
      <c r="B36" s="141"/>
      <c r="C36" s="128"/>
      <c r="D36" s="193"/>
      <c r="E36" s="194"/>
      <c r="F36" s="193"/>
      <c r="G36" s="196"/>
      <c r="H36" s="196"/>
      <c r="I36" s="196"/>
      <c r="J36" s="196"/>
      <c r="K36" s="203"/>
      <c r="L36" s="198"/>
      <c r="M36" s="199"/>
      <c r="N36" s="196"/>
      <c r="O36" s="199"/>
      <c r="P36" s="196"/>
      <c r="Q36" s="199"/>
      <c r="R36" s="196"/>
      <c r="S36" s="199"/>
      <c r="T36" s="196"/>
      <c r="U36" s="199"/>
      <c r="V36" s="196"/>
      <c r="W36" s="199"/>
      <c r="X36" s="200"/>
      <c r="Y36" s="305"/>
      <c r="Z36" s="305"/>
      <c r="AA36" s="307"/>
      <c r="AB36" s="201"/>
      <c r="AC36" s="202"/>
      <c r="AD36" s="154"/>
      <c r="AE36" s="153"/>
      <c r="AF36" s="144"/>
    </row>
    <row r="37" spans="2:32" ht="27" customHeight="1" x14ac:dyDescent="0.25">
      <c r="B37" s="141"/>
      <c r="C37" s="128"/>
      <c r="D37" s="204" t="s">
        <v>330</v>
      </c>
      <c r="E37" s="194"/>
      <c r="F37" s="193"/>
      <c r="G37" s="320"/>
      <c r="H37" s="196"/>
      <c r="I37" s="195"/>
      <c r="J37" s="196"/>
      <c r="K37" s="197" t="s">
        <v>418</v>
      </c>
      <c r="L37" s="198"/>
      <c r="M37" s="199"/>
      <c r="N37" s="323" t="s">
        <v>418</v>
      </c>
      <c r="O37" s="199"/>
      <c r="P37" s="323" t="s">
        <v>418</v>
      </c>
      <c r="Q37" s="199"/>
      <c r="R37" s="323" t="s">
        <v>418</v>
      </c>
      <c r="S37" s="199"/>
      <c r="T37" s="323" t="s">
        <v>418</v>
      </c>
      <c r="U37" s="199"/>
      <c r="V37" s="323" t="s">
        <v>418</v>
      </c>
      <c r="W37" s="199"/>
      <c r="X37" s="200"/>
      <c r="Y37" s="304" t="str">
        <f>IFERROR((LEFT(N37,1)+LEFT(P37,1)+LEFT(R37,1)+LEFT(T37,1)),"")</f>
        <v/>
      </c>
      <c r="Z37" s="305"/>
      <c r="AA37" s="304" t="str">
        <f>IFERROR(IF(LEFT(V37,1)="1",Y37*1,IF(LEFT(V37,1)="2",Y37*0.75,IF(LEFT(V37,1)="3",Y37*0.5,""))),"")</f>
        <v/>
      </c>
      <c r="AB37" s="201"/>
      <c r="AC37" s="202"/>
      <c r="AD37" s="152"/>
      <c r="AE37" s="153"/>
      <c r="AF37" s="144"/>
    </row>
    <row r="38" spans="2:32" ht="6" customHeight="1" x14ac:dyDescent="0.25">
      <c r="B38" s="141"/>
      <c r="C38" s="128"/>
      <c r="D38" s="193"/>
      <c r="E38" s="194"/>
      <c r="F38" s="193"/>
      <c r="G38" s="196"/>
      <c r="H38" s="196"/>
      <c r="I38" s="196"/>
      <c r="J38" s="196"/>
      <c r="K38" s="203"/>
      <c r="L38" s="198"/>
      <c r="M38" s="199"/>
      <c r="N38" s="196"/>
      <c r="O38" s="199"/>
      <c r="P38" s="196"/>
      <c r="Q38" s="199"/>
      <c r="R38" s="196"/>
      <c r="S38" s="199"/>
      <c r="T38" s="196"/>
      <c r="U38" s="199"/>
      <c r="V38" s="196"/>
      <c r="W38" s="199"/>
      <c r="X38" s="200"/>
      <c r="Y38" s="305"/>
      <c r="Z38" s="305"/>
      <c r="AA38" s="307"/>
      <c r="AB38" s="201"/>
      <c r="AC38" s="202"/>
      <c r="AD38" s="154"/>
      <c r="AE38" s="153"/>
      <c r="AF38" s="144"/>
    </row>
    <row r="39" spans="2:32" ht="27" customHeight="1" x14ac:dyDescent="0.25">
      <c r="B39" s="141"/>
      <c r="C39" s="128"/>
      <c r="D39" s="204" t="s">
        <v>328</v>
      </c>
      <c r="E39" s="194"/>
      <c r="F39" s="193"/>
      <c r="G39" s="320"/>
      <c r="H39" s="196"/>
      <c r="I39" s="195"/>
      <c r="J39" s="196"/>
      <c r="K39" s="197" t="s">
        <v>418</v>
      </c>
      <c r="L39" s="198"/>
      <c r="M39" s="199"/>
      <c r="N39" s="323" t="s">
        <v>418</v>
      </c>
      <c r="O39" s="199"/>
      <c r="P39" s="323" t="s">
        <v>418</v>
      </c>
      <c r="Q39" s="199"/>
      <c r="R39" s="323" t="s">
        <v>418</v>
      </c>
      <c r="S39" s="199"/>
      <c r="T39" s="323" t="s">
        <v>418</v>
      </c>
      <c r="U39" s="199"/>
      <c r="V39" s="323" t="s">
        <v>418</v>
      </c>
      <c r="W39" s="199"/>
      <c r="X39" s="200"/>
      <c r="Y39" s="304" t="str">
        <f>IFERROR((LEFT(N39,1)+LEFT(P39,1)+LEFT(R39,1)+LEFT(T39,1)),"")</f>
        <v/>
      </c>
      <c r="Z39" s="305"/>
      <c r="AA39" s="304" t="str">
        <f>IFERROR(IF(LEFT(V39,1)="1",Y39*1,IF(LEFT(V39,1)="2",Y39*0.75,IF(LEFT(V39,1)="3",Y39*0.5,""))),"")</f>
        <v/>
      </c>
      <c r="AB39" s="201"/>
      <c r="AC39" s="202"/>
      <c r="AD39" s="152"/>
      <c r="AE39" s="153"/>
      <c r="AF39" s="144"/>
    </row>
    <row r="40" spans="2:32" ht="6" customHeight="1" x14ac:dyDescent="0.25">
      <c r="B40" s="141"/>
      <c r="C40" s="128"/>
      <c r="D40" s="193"/>
      <c r="E40" s="194"/>
      <c r="F40" s="142"/>
      <c r="G40" s="142"/>
      <c r="H40" s="142"/>
      <c r="I40" s="142"/>
      <c r="J40" s="142"/>
      <c r="K40" s="142"/>
      <c r="L40" s="143"/>
      <c r="M40" s="199"/>
      <c r="N40" s="196"/>
      <c r="O40" s="199"/>
      <c r="P40" s="196"/>
      <c r="Q40" s="199"/>
      <c r="R40" s="196"/>
      <c r="S40" s="199"/>
      <c r="T40" s="196"/>
      <c r="U40" s="199"/>
      <c r="V40" s="196"/>
      <c r="W40" s="199"/>
      <c r="X40" s="200"/>
      <c r="Y40" s="305"/>
      <c r="Z40" s="305"/>
      <c r="AA40" s="307"/>
      <c r="AB40" s="201"/>
      <c r="AC40" s="202"/>
      <c r="AD40" s="154"/>
      <c r="AE40" s="153"/>
      <c r="AF40" s="144"/>
    </row>
    <row r="41" spans="2:32" ht="27" customHeight="1" x14ac:dyDescent="0.25">
      <c r="B41" s="141"/>
      <c r="C41" s="128"/>
      <c r="D41" s="204" t="s">
        <v>329</v>
      </c>
      <c r="E41" s="194"/>
      <c r="F41" s="193"/>
      <c r="G41" s="320"/>
      <c r="H41" s="196"/>
      <c r="I41" s="195"/>
      <c r="J41" s="196"/>
      <c r="K41" s="197" t="s">
        <v>418</v>
      </c>
      <c r="L41" s="198"/>
      <c r="M41" s="199"/>
      <c r="N41" s="323" t="s">
        <v>418</v>
      </c>
      <c r="O41" s="199"/>
      <c r="P41" s="323" t="s">
        <v>418</v>
      </c>
      <c r="Q41" s="199"/>
      <c r="R41" s="323" t="s">
        <v>418</v>
      </c>
      <c r="S41" s="199"/>
      <c r="T41" s="323" t="s">
        <v>418</v>
      </c>
      <c r="U41" s="199"/>
      <c r="V41" s="323" t="s">
        <v>418</v>
      </c>
      <c r="W41" s="199"/>
      <c r="X41" s="200"/>
      <c r="Y41" s="304" t="str">
        <f>IFERROR((LEFT(N41,1)+LEFT(P41,1)+LEFT(R41,1)+LEFT(T41,1)),"")</f>
        <v/>
      </c>
      <c r="Z41" s="305"/>
      <c r="AA41" s="304" t="str">
        <f>IFERROR(IF(LEFT(V41,1)="1",Y41*1,IF(LEFT(V41,1)="2",Y41*0.75,IF(LEFT(V41,1)="3",Y41*0.5,""))),"")</f>
        <v/>
      </c>
      <c r="AB41" s="201"/>
      <c r="AC41" s="202"/>
      <c r="AD41" s="152"/>
      <c r="AE41" s="153"/>
      <c r="AF41" s="144"/>
    </row>
    <row r="42" spans="2:32" ht="6" customHeight="1" x14ac:dyDescent="0.25">
      <c r="B42" s="141"/>
      <c r="C42" s="128"/>
      <c r="D42" s="193"/>
      <c r="E42" s="194"/>
      <c r="F42" s="142"/>
      <c r="G42" s="142"/>
      <c r="H42" s="142"/>
      <c r="I42" s="142"/>
      <c r="J42" s="142"/>
      <c r="K42" s="142"/>
      <c r="L42" s="143"/>
      <c r="M42" s="199"/>
      <c r="N42" s="196"/>
      <c r="O42" s="199"/>
      <c r="P42" s="196"/>
      <c r="Q42" s="199"/>
      <c r="R42" s="196"/>
      <c r="S42" s="199"/>
      <c r="T42" s="196"/>
      <c r="U42" s="199"/>
      <c r="V42" s="196"/>
      <c r="W42" s="199"/>
      <c r="X42" s="200"/>
      <c r="Y42" s="305"/>
      <c r="Z42" s="305"/>
      <c r="AA42" s="307"/>
      <c r="AB42" s="201"/>
      <c r="AC42" s="202"/>
      <c r="AD42" s="154"/>
      <c r="AE42" s="153"/>
      <c r="AF42" s="144"/>
    </row>
    <row r="43" spans="2:32" ht="27" customHeight="1" x14ac:dyDescent="0.25">
      <c r="B43" s="141"/>
      <c r="C43" s="128"/>
      <c r="D43" s="204" t="s">
        <v>332</v>
      </c>
      <c r="E43" s="194"/>
      <c r="F43" s="193"/>
      <c r="G43" s="320"/>
      <c r="H43" s="196"/>
      <c r="I43" s="195"/>
      <c r="J43" s="196"/>
      <c r="K43" s="197" t="s">
        <v>418</v>
      </c>
      <c r="L43" s="198"/>
      <c r="M43" s="199"/>
      <c r="N43" s="323" t="s">
        <v>418</v>
      </c>
      <c r="O43" s="199"/>
      <c r="P43" s="323" t="s">
        <v>418</v>
      </c>
      <c r="Q43" s="199"/>
      <c r="R43" s="323" t="s">
        <v>418</v>
      </c>
      <c r="S43" s="199"/>
      <c r="T43" s="323" t="s">
        <v>418</v>
      </c>
      <c r="U43" s="199"/>
      <c r="V43" s="323" t="s">
        <v>418</v>
      </c>
      <c r="W43" s="199"/>
      <c r="X43" s="200"/>
      <c r="Y43" s="304" t="str">
        <f>IFERROR((LEFT(N43,1)+LEFT(P43,1)+LEFT(R43,1)+LEFT(T43,1)),"")</f>
        <v/>
      </c>
      <c r="Z43" s="305"/>
      <c r="AA43" s="304" t="str">
        <f>IFERROR(IF(LEFT(V43,1)="1",Y43*1,IF(LEFT(V43,1)="2",Y43*0.75,IF(LEFT(V43,1)="3",Y43*0.5,""))),"")</f>
        <v/>
      </c>
      <c r="AB43" s="201"/>
      <c r="AC43" s="202"/>
      <c r="AD43" s="152"/>
      <c r="AE43" s="153"/>
      <c r="AF43" s="144"/>
    </row>
    <row r="44" spans="2:32" ht="6" customHeight="1" x14ac:dyDescent="0.25">
      <c r="B44" s="141"/>
      <c r="C44" s="128"/>
      <c r="D44" s="193"/>
      <c r="E44" s="194"/>
      <c r="F44" s="142"/>
      <c r="G44" s="142"/>
      <c r="H44" s="142"/>
      <c r="I44" s="142"/>
      <c r="J44" s="142"/>
      <c r="K44" s="142"/>
      <c r="L44" s="143"/>
      <c r="M44" s="199"/>
      <c r="N44" s="196"/>
      <c r="O44" s="199"/>
      <c r="P44" s="196"/>
      <c r="Q44" s="199"/>
      <c r="R44" s="196"/>
      <c r="S44" s="199"/>
      <c r="T44" s="196"/>
      <c r="U44" s="199"/>
      <c r="V44" s="196"/>
      <c r="W44" s="199"/>
      <c r="X44" s="200"/>
      <c r="Y44" s="305"/>
      <c r="Z44" s="305"/>
      <c r="AA44" s="307"/>
      <c r="AB44" s="201"/>
      <c r="AC44" s="202"/>
      <c r="AD44" s="154"/>
      <c r="AE44" s="153"/>
      <c r="AF44" s="144"/>
    </row>
    <row r="45" spans="2:32" ht="27" customHeight="1" x14ac:dyDescent="0.25">
      <c r="B45" s="141"/>
      <c r="C45" s="128"/>
      <c r="D45" s="204" t="s">
        <v>333</v>
      </c>
      <c r="E45" s="194"/>
      <c r="F45" s="193"/>
      <c r="G45" s="320"/>
      <c r="H45" s="196"/>
      <c r="I45" s="195"/>
      <c r="J45" s="196"/>
      <c r="K45" s="197" t="s">
        <v>418</v>
      </c>
      <c r="L45" s="198"/>
      <c r="M45" s="199"/>
      <c r="N45" s="323" t="s">
        <v>418</v>
      </c>
      <c r="O45" s="199"/>
      <c r="P45" s="323" t="s">
        <v>418</v>
      </c>
      <c r="Q45" s="199"/>
      <c r="R45" s="323" t="s">
        <v>418</v>
      </c>
      <c r="S45" s="199"/>
      <c r="T45" s="323" t="s">
        <v>418</v>
      </c>
      <c r="U45" s="199"/>
      <c r="V45" s="323" t="s">
        <v>418</v>
      </c>
      <c r="W45" s="199"/>
      <c r="X45" s="200"/>
      <c r="Y45" s="304" t="str">
        <f>IFERROR((LEFT(N45,1)+LEFT(P45,1)+LEFT(R45,1)+LEFT(T45,1)),"")</f>
        <v/>
      </c>
      <c r="Z45" s="305"/>
      <c r="AA45" s="304" t="str">
        <f>IFERROR(IF(LEFT(V45,1)="1",Y45*1,IF(LEFT(V45,1)="2",Y45*0.75,IF(LEFT(V45,1)="3",Y45*0.5,""))),"")</f>
        <v/>
      </c>
      <c r="AB45" s="201"/>
      <c r="AC45" s="202"/>
      <c r="AD45" s="152"/>
      <c r="AE45" s="153"/>
      <c r="AF45" s="144"/>
    </row>
    <row r="46" spans="2:32" ht="6" customHeight="1" x14ac:dyDescent="0.25">
      <c r="B46" s="141"/>
      <c r="C46" s="128"/>
      <c r="D46" s="193"/>
      <c r="E46" s="194"/>
      <c r="F46" s="142"/>
      <c r="G46" s="142"/>
      <c r="H46" s="142"/>
      <c r="I46" s="142"/>
      <c r="J46" s="142"/>
      <c r="K46" s="142"/>
      <c r="L46" s="143"/>
      <c r="M46" s="199"/>
      <c r="N46" s="196"/>
      <c r="O46" s="199"/>
      <c r="P46" s="196"/>
      <c r="Q46" s="199"/>
      <c r="R46" s="196"/>
      <c r="S46" s="199"/>
      <c r="T46" s="196"/>
      <c r="U46" s="199"/>
      <c r="V46" s="196"/>
      <c r="W46" s="199"/>
      <c r="X46" s="200"/>
      <c r="Y46" s="305"/>
      <c r="Z46" s="305"/>
      <c r="AA46" s="307"/>
      <c r="AB46" s="201"/>
      <c r="AC46" s="202"/>
      <c r="AD46" s="154"/>
      <c r="AE46" s="153"/>
      <c r="AF46" s="144"/>
    </row>
    <row r="47" spans="2:32" ht="27" customHeight="1" x14ac:dyDescent="0.25">
      <c r="B47" s="141"/>
      <c r="C47" s="128"/>
      <c r="D47" s="204" t="s">
        <v>334</v>
      </c>
      <c r="E47" s="194"/>
      <c r="F47" s="193"/>
      <c r="G47" s="320"/>
      <c r="H47" s="196"/>
      <c r="I47" s="195"/>
      <c r="J47" s="196"/>
      <c r="K47" s="197" t="s">
        <v>418</v>
      </c>
      <c r="L47" s="198"/>
      <c r="M47" s="199"/>
      <c r="N47" s="323" t="s">
        <v>418</v>
      </c>
      <c r="O47" s="199"/>
      <c r="P47" s="323" t="s">
        <v>418</v>
      </c>
      <c r="Q47" s="199"/>
      <c r="R47" s="323" t="s">
        <v>418</v>
      </c>
      <c r="S47" s="199"/>
      <c r="T47" s="323" t="s">
        <v>418</v>
      </c>
      <c r="U47" s="199"/>
      <c r="V47" s="323" t="s">
        <v>418</v>
      </c>
      <c r="W47" s="199"/>
      <c r="X47" s="200"/>
      <c r="Y47" s="304" t="str">
        <f>IFERROR((LEFT(N47,1)+LEFT(P47,1)+LEFT(R47,1)+LEFT(T47,1)),"")</f>
        <v/>
      </c>
      <c r="Z47" s="305"/>
      <c r="AA47" s="304" t="str">
        <f>IFERROR(IF(LEFT(V47,1)="1",Y47*1,IF(LEFT(V47,1)="2",Y47*0.75,IF(LEFT(V47,1)="3",Y47*0.5,""))),"")</f>
        <v/>
      </c>
      <c r="AB47" s="201"/>
      <c r="AC47" s="202"/>
      <c r="AD47" s="152"/>
      <c r="AE47" s="153"/>
      <c r="AF47" s="144"/>
    </row>
    <row r="48" spans="2:32" ht="6" customHeight="1" x14ac:dyDescent="0.25">
      <c r="B48" s="141"/>
      <c r="C48" s="130"/>
      <c r="D48" s="155"/>
      <c r="E48" s="156"/>
      <c r="F48" s="155"/>
      <c r="G48" s="155"/>
      <c r="H48" s="155"/>
      <c r="I48" s="155"/>
      <c r="J48" s="155"/>
      <c r="K48" s="155"/>
      <c r="L48" s="156"/>
      <c r="M48" s="155"/>
      <c r="N48" s="155"/>
      <c r="O48" s="155"/>
      <c r="P48" s="131"/>
      <c r="Q48" s="131"/>
      <c r="R48" s="155"/>
      <c r="S48" s="155"/>
      <c r="T48" s="155"/>
      <c r="U48" s="155"/>
      <c r="V48" s="155"/>
      <c r="W48" s="155"/>
      <c r="X48" s="205"/>
      <c r="Y48" s="309"/>
      <c r="Z48" s="309"/>
      <c r="AA48" s="310"/>
      <c r="AB48" s="131"/>
      <c r="AC48" s="130"/>
      <c r="AD48" s="155"/>
      <c r="AE48" s="156"/>
      <c r="AF48" s="144"/>
    </row>
    <row r="49" spans="2:32" ht="6" customHeight="1" x14ac:dyDescent="0.25">
      <c r="B49" s="141"/>
      <c r="C49" s="127"/>
      <c r="D49" s="142"/>
      <c r="E49" s="142"/>
      <c r="F49" s="142"/>
      <c r="G49" s="142"/>
      <c r="H49" s="142"/>
      <c r="I49" s="142"/>
      <c r="J49" s="142"/>
      <c r="K49" s="142"/>
      <c r="L49" s="142"/>
      <c r="M49" s="142"/>
      <c r="N49" s="142"/>
      <c r="O49" s="142"/>
      <c r="P49" s="127"/>
      <c r="Q49" s="127"/>
      <c r="R49" s="142"/>
      <c r="S49" s="142"/>
      <c r="T49" s="142"/>
      <c r="U49" s="142"/>
      <c r="V49" s="142"/>
      <c r="W49" s="142"/>
      <c r="X49" s="142"/>
      <c r="Y49" s="306"/>
      <c r="Z49" s="306"/>
      <c r="AA49" s="308"/>
      <c r="AB49" s="127"/>
      <c r="AC49" s="127"/>
      <c r="AD49" s="142"/>
      <c r="AE49" s="142"/>
      <c r="AF49" s="144"/>
    </row>
    <row r="50" spans="2:32" s="151" customFormat="1" ht="27" customHeight="1" x14ac:dyDescent="0.25">
      <c r="B50" s="149"/>
      <c r="C50" s="186" t="s">
        <v>15</v>
      </c>
      <c r="D50" s="187"/>
      <c r="E50" s="187"/>
      <c r="F50" s="187"/>
      <c r="G50" s="187"/>
      <c r="H50" s="187"/>
      <c r="I50" s="187"/>
      <c r="J50" s="187"/>
      <c r="K50" s="187"/>
      <c r="L50" s="187"/>
      <c r="M50" s="187"/>
      <c r="N50" s="187"/>
      <c r="O50" s="187"/>
      <c r="P50" s="187"/>
      <c r="Q50" s="187"/>
      <c r="R50" s="187"/>
      <c r="S50" s="187"/>
      <c r="T50" s="187"/>
      <c r="U50" s="187"/>
      <c r="V50" s="187"/>
      <c r="W50" s="187"/>
      <c r="X50" s="187"/>
      <c r="Y50" s="311"/>
      <c r="Z50" s="311"/>
      <c r="AA50" s="311"/>
      <c r="AB50" s="187"/>
      <c r="AC50" s="187"/>
      <c r="AD50" s="187"/>
      <c r="AE50" s="188"/>
      <c r="AF50" s="150"/>
    </row>
    <row r="51" spans="2:32" ht="6" customHeight="1" x14ac:dyDescent="0.25">
      <c r="B51" s="141"/>
      <c r="C51" s="140"/>
      <c r="D51" s="189"/>
      <c r="E51" s="190"/>
      <c r="F51" s="142"/>
      <c r="G51" s="142"/>
      <c r="H51" s="142"/>
      <c r="I51" s="142"/>
      <c r="J51" s="142"/>
      <c r="K51" s="142"/>
      <c r="L51" s="190"/>
      <c r="M51" s="189"/>
      <c r="N51" s="189"/>
      <c r="O51" s="189"/>
      <c r="P51" s="189"/>
      <c r="Q51" s="189"/>
      <c r="R51" s="189"/>
      <c r="S51" s="189"/>
      <c r="T51" s="189"/>
      <c r="U51" s="189"/>
      <c r="V51" s="189"/>
      <c r="W51" s="189"/>
      <c r="X51" s="206"/>
      <c r="Y51" s="306"/>
      <c r="Z51" s="306"/>
      <c r="AA51" s="308"/>
      <c r="AB51" s="127"/>
      <c r="AC51" s="192"/>
      <c r="AD51" s="189"/>
      <c r="AE51" s="190"/>
      <c r="AF51" s="144"/>
    </row>
    <row r="52" spans="2:32" ht="27" customHeight="1" x14ac:dyDescent="0.25">
      <c r="B52" s="141"/>
      <c r="C52" s="128"/>
      <c r="D52" s="193" t="s">
        <v>415</v>
      </c>
      <c r="E52" s="194"/>
      <c r="F52" s="142"/>
      <c r="G52" s="195"/>
      <c r="H52" s="196"/>
      <c r="I52" s="195"/>
      <c r="J52" s="196"/>
      <c r="K52" s="197" t="s">
        <v>418</v>
      </c>
      <c r="L52" s="198"/>
      <c r="M52" s="199"/>
      <c r="N52" s="323" t="s">
        <v>418</v>
      </c>
      <c r="O52" s="199"/>
      <c r="P52" s="323" t="s">
        <v>418</v>
      </c>
      <c r="Q52" s="199"/>
      <c r="R52" s="323" t="s">
        <v>418</v>
      </c>
      <c r="S52" s="199"/>
      <c r="T52" s="323" t="s">
        <v>418</v>
      </c>
      <c r="U52" s="199"/>
      <c r="V52" s="323" t="s">
        <v>418</v>
      </c>
      <c r="W52" s="199"/>
      <c r="X52" s="207"/>
      <c r="Y52" s="304" t="str">
        <f>IFERROR((LEFT(N52,1)+LEFT(P52,1)+LEFT(R52,1)+LEFT(T52,1)),"")</f>
        <v/>
      </c>
      <c r="Z52" s="305"/>
      <c r="AA52" s="304" t="str">
        <f>IFERROR(IF(LEFT(V52,1)="1",Y52*1,IF(LEFT(V52,1)="2",Y52*0.75,IF(LEFT(V52,1)="3",Y52*0.5,""))),"")</f>
        <v/>
      </c>
      <c r="AB52" s="127"/>
      <c r="AC52" s="202"/>
      <c r="AD52" s="152"/>
      <c r="AE52" s="153"/>
      <c r="AF52" s="144"/>
    </row>
    <row r="53" spans="2:32" ht="6" customHeight="1" x14ac:dyDescent="0.25">
      <c r="B53" s="141"/>
      <c r="C53" s="128"/>
      <c r="D53" s="193"/>
      <c r="E53" s="194"/>
      <c r="F53" s="142"/>
      <c r="G53" s="196"/>
      <c r="H53" s="196"/>
      <c r="I53" s="196"/>
      <c r="J53" s="196"/>
      <c r="K53" s="203"/>
      <c r="L53" s="198"/>
      <c r="M53" s="199"/>
      <c r="N53" s="196"/>
      <c r="O53" s="199"/>
      <c r="P53" s="196"/>
      <c r="Q53" s="199"/>
      <c r="R53" s="196"/>
      <c r="S53" s="199"/>
      <c r="T53" s="196"/>
      <c r="U53" s="199"/>
      <c r="V53" s="196"/>
      <c r="W53" s="199"/>
      <c r="X53" s="207"/>
      <c r="Y53" s="306"/>
      <c r="Z53" s="306"/>
      <c r="AA53" s="307"/>
      <c r="AB53" s="127"/>
      <c r="AC53" s="202"/>
      <c r="AD53" s="154"/>
      <c r="AE53" s="153"/>
      <c r="AF53" s="144"/>
    </row>
    <row r="54" spans="2:32" ht="27" customHeight="1" x14ac:dyDescent="0.25">
      <c r="B54" s="141"/>
      <c r="C54" s="128"/>
      <c r="D54" s="204" t="s">
        <v>219</v>
      </c>
      <c r="E54" s="194"/>
      <c r="F54" s="142"/>
      <c r="G54" s="195"/>
      <c r="H54" s="196"/>
      <c r="I54" s="195"/>
      <c r="J54" s="196"/>
      <c r="K54" s="197" t="s">
        <v>418</v>
      </c>
      <c r="L54" s="198"/>
      <c r="M54" s="199"/>
      <c r="N54" s="323" t="s">
        <v>418</v>
      </c>
      <c r="O54" s="199"/>
      <c r="P54" s="323" t="s">
        <v>418</v>
      </c>
      <c r="Q54" s="199"/>
      <c r="R54" s="323" t="s">
        <v>418</v>
      </c>
      <c r="S54" s="199"/>
      <c r="T54" s="323" t="s">
        <v>418</v>
      </c>
      <c r="U54" s="199"/>
      <c r="V54" s="323" t="s">
        <v>418</v>
      </c>
      <c r="W54" s="199"/>
      <c r="X54" s="207"/>
      <c r="Y54" s="304" t="str">
        <f>IFERROR((LEFT(N54,1)+LEFT(P54,1)+LEFT(R54,1)+LEFT(T54,1)),"")</f>
        <v/>
      </c>
      <c r="Z54" s="305"/>
      <c r="AA54" s="304" t="str">
        <f>IFERROR(IF(LEFT(V54,1)="1",Y54*1,IF(LEFT(V54,1)="2",Y54*0.75,IF(LEFT(V54,1)="3",Y54*0.5,""))),"")</f>
        <v/>
      </c>
      <c r="AB54" s="127"/>
      <c r="AC54" s="202"/>
      <c r="AD54" s="152"/>
      <c r="AE54" s="153"/>
      <c r="AF54" s="144"/>
    </row>
    <row r="55" spans="2:32" ht="6" customHeight="1" x14ac:dyDescent="0.25">
      <c r="B55" s="141"/>
      <c r="C55" s="128"/>
      <c r="D55" s="193"/>
      <c r="E55" s="194"/>
      <c r="F55" s="142"/>
      <c r="G55" s="196"/>
      <c r="H55" s="196"/>
      <c r="I55" s="196"/>
      <c r="J55" s="196"/>
      <c r="K55" s="203"/>
      <c r="L55" s="198"/>
      <c r="M55" s="199"/>
      <c r="N55" s="196"/>
      <c r="O55" s="199"/>
      <c r="P55" s="196"/>
      <c r="Q55" s="199"/>
      <c r="R55" s="196"/>
      <c r="S55" s="199"/>
      <c r="T55" s="196"/>
      <c r="U55" s="199"/>
      <c r="V55" s="196"/>
      <c r="W55" s="199"/>
      <c r="X55" s="207"/>
      <c r="Y55" s="306"/>
      <c r="Z55" s="306"/>
      <c r="AA55" s="307"/>
      <c r="AB55" s="127"/>
      <c r="AC55" s="202"/>
      <c r="AD55" s="154"/>
      <c r="AE55" s="153"/>
      <c r="AF55" s="144"/>
    </row>
    <row r="56" spans="2:32" ht="27" customHeight="1" x14ac:dyDescent="0.25">
      <c r="B56" s="141"/>
      <c r="C56" s="128"/>
      <c r="D56" s="204" t="s">
        <v>619</v>
      </c>
      <c r="E56" s="194"/>
      <c r="F56" s="142"/>
      <c r="G56" s="195"/>
      <c r="H56" s="196"/>
      <c r="I56" s="195"/>
      <c r="J56" s="196"/>
      <c r="K56" s="197" t="s">
        <v>418</v>
      </c>
      <c r="L56" s="198"/>
      <c r="M56" s="199"/>
      <c r="N56" s="323" t="s">
        <v>418</v>
      </c>
      <c r="O56" s="199"/>
      <c r="P56" s="323" t="s">
        <v>418</v>
      </c>
      <c r="Q56" s="199"/>
      <c r="R56" s="323" t="s">
        <v>418</v>
      </c>
      <c r="S56" s="199"/>
      <c r="T56" s="323" t="s">
        <v>418</v>
      </c>
      <c r="U56" s="199"/>
      <c r="V56" s="323" t="s">
        <v>418</v>
      </c>
      <c r="W56" s="199"/>
      <c r="X56" s="207"/>
      <c r="Y56" s="304" t="str">
        <f>IFERROR((LEFT(N56,1)+LEFT(P56,1)+LEFT(R56,1)+LEFT(T56,1)),"")</f>
        <v/>
      </c>
      <c r="Z56" s="305"/>
      <c r="AA56" s="304" t="str">
        <f>IFERROR(IF(LEFT(V56,1)="1",Y56*1,IF(LEFT(V56,1)="2",Y56*0.75,IF(LEFT(V56,1)="3",Y56*0.5,""))),"")</f>
        <v/>
      </c>
      <c r="AB56" s="127"/>
      <c r="AC56" s="202"/>
      <c r="AD56" s="152"/>
      <c r="AE56" s="153"/>
      <c r="AF56" s="144"/>
    </row>
    <row r="57" spans="2:32" ht="6" customHeight="1" x14ac:dyDescent="0.25">
      <c r="B57" s="141"/>
      <c r="C57" s="128"/>
      <c r="D57" s="193"/>
      <c r="E57" s="194"/>
      <c r="F57" s="142"/>
      <c r="G57" s="142"/>
      <c r="H57" s="142"/>
      <c r="I57" s="142"/>
      <c r="J57" s="142"/>
      <c r="K57" s="142"/>
      <c r="L57" s="198"/>
      <c r="M57" s="199"/>
      <c r="N57" s="142"/>
      <c r="O57" s="142"/>
      <c r="P57" s="142"/>
      <c r="Q57" s="142"/>
      <c r="R57" s="142"/>
      <c r="S57" s="142"/>
      <c r="T57" s="142"/>
      <c r="U57" s="142"/>
      <c r="V57" s="142"/>
      <c r="W57" s="142"/>
      <c r="X57" s="207"/>
      <c r="Y57" s="306"/>
      <c r="Z57" s="306"/>
      <c r="AA57" s="308"/>
      <c r="AB57" s="127"/>
      <c r="AC57" s="202"/>
      <c r="AD57" s="154"/>
      <c r="AE57" s="153"/>
      <c r="AF57" s="144"/>
    </row>
    <row r="58" spans="2:32" ht="39" customHeight="1" x14ac:dyDescent="0.25">
      <c r="B58" s="141"/>
      <c r="C58" s="128"/>
      <c r="D58" s="204" t="s">
        <v>620</v>
      </c>
      <c r="E58" s="194"/>
      <c r="F58" s="142"/>
      <c r="G58" s="195"/>
      <c r="H58" s="196"/>
      <c r="I58" s="195"/>
      <c r="J58" s="196"/>
      <c r="K58" s="197" t="s">
        <v>418</v>
      </c>
      <c r="L58" s="198"/>
      <c r="M58" s="199"/>
      <c r="N58" s="323" t="s">
        <v>418</v>
      </c>
      <c r="O58" s="199"/>
      <c r="P58" s="323" t="s">
        <v>418</v>
      </c>
      <c r="Q58" s="199"/>
      <c r="R58" s="323" t="s">
        <v>418</v>
      </c>
      <c r="S58" s="199"/>
      <c r="T58" s="323" t="s">
        <v>418</v>
      </c>
      <c r="U58" s="199"/>
      <c r="V58" s="323" t="s">
        <v>418</v>
      </c>
      <c r="W58" s="199"/>
      <c r="X58" s="207"/>
      <c r="Y58" s="304" t="str">
        <f>IFERROR((LEFT(N58,1)+LEFT(P58,1)+LEFT(R58,1)+LEFT(T58,1)),"")</f>
        <v/>
      </c>
      <c r="Z58" s="305"/>
      <c r="AA58" s="304" t="str">
        <f>IFERROR(IF(LEFT(V58,1)="1",Y58*1,IF(LEFT(V58,1)="2",Y58*0.75,IF(LEFT(V58,1)="3",Y58*0.5,""))),"")</f>
        <v/>
      </c>
      <c r="AB58" s="127"/>
      <c r="AC58" s="202"/>
      <c r="AD58" s="152"/>
      <c r="AE58" s="153"/>
      <c r="AF58" s="144"/>
    </row>
    <row r="59" spans="2:32" ht="6" customHeight="1" x14ac:dyDescent="0.25">
      <c r="B59" s="141"/>
      <c r="C59" s="128"/>
      <c r="D59" s="193"/>
      <c r="E59" s="194"/>
      <c r="F59" s="142"/>
      <c r="G59" s="142"/>
      <c r="H59" s="142"/>
      <c r="I59" s="142"/>
      <c r="J59" s="142"/>
      <c r="K59" s="142"/>
      <c r="L59" s="198"/>
      <c r="M59" s="199"/>
      <c r="N59" s="142"/>
      <c r="O59" s="142"/>
      <c r="P59" s="142"/>
      <c r="Q59" s="142"/>
      <c r="R59" s="142"/>
      <c r="S59" s="142"/>
      <c r="T59" s="142"/>
      <c r="U59" s="142"/>
      <c r="V59" s="142"/>
      <c r="W59" s="142"/>
      <c r="X59" s="207"/>
      <c r="Y59" s="306"/>
      <c r="Z59" s="306"/>
      <c r="AA59" s="308"/>
      <c r="AB59" s="127"/>
      <c r="AC59" s="202"/>
      <c r="AD59" s="154"/>
      <c r="AE59" s="153"/>
      <c r="AF59" s="144"/>
    </row>
    <row r="60" spans="2:32" ht="27" customHeight="1" x14ac:dyDescent="0.25">
      <c r="B60" s="141"/>
      <c r="C60" s="128"/>
      <c r="D60" s="204" t="s">
        <v>39</v>
      </c>
      <c r="E60" s="194"/>
      <c r="F60" s="142"/>
      <c r="G60" s="195"/>
      <c r="H60" s="196"/>
      <c r="I60" s="195"/>
      <c r="J60" s="196"/>
      <c r="K60" s="197" t="s">
        <v>418</v>
      </c>
      <c r="L60" s="198"/>
      <c r="M60" s="199"/>
      <c r="N60" s="323" t="s">
        <v>418</v>
      </c>
      <c r="O60" s="199"/>
      <c r="P60" s="323" t="s">
        <v>418</v>
      </c>
      <c r="Q60" s="199"/>
      <c r="R60" s="323" t="s">
        <v>418</v>
      </c>
      <c r="S60" s="199"/>
      <c r="T60" s="323" t="s">
        <v>418</v>
      </c>
      <c r="U60" s="199"/>
      <c r="V60" s="323" t="s">
        <v>418</v>
      </c>
      <c r="W60" s="199"/>
      <c r="X60" s="207"/>
      <c r="Y60" s="304" t="str">
        <f>IFERROR((LEFT(N60,1)+LEFT(P60,1)+LEFT(R60,1)+LEFT(T60,1)),"")</f>
        <v/>
      </c>
      <c r="Z60" s="305"/>
      <c r="AA60" s="304" t="str">
        <f>IFERROR(IF(LEFT(V60,1)="1",Y60*1,IF(LEFT(V60,1)="2",Y60*0.75,IF(LEFT(V60,1)="3",Y60*0.5,""))),"")</f>
        <v/>
      </c>
      <c r="AB60" s="127"/>
      <c r="AC60" s="202"/>
      <c r="AD60" s="152"/>
      <c r="AE60" s="153"/>
      <c r="AF60" s="144"/>
    </row>
    <row r="61" spans="2:32" ht="6" customHeight="1" x14ac:dyDescent="0.25">
      <c r="B61" s="141"/>
      <c r="C61" s="130"/>
      <c r="D61" s="155"/>
      <c r="E61" s="156"/>
      <c r="F61" s="155"/>
      <c r="G61" s="155"/>
      <c r="H61" s="155"/>
      <c r="I61" s="155"/>
      <c r="J61" s="155"/>
      <c r="K61" s="155"/>
      <c r="L61" s="156"/>
      <c r="M61" s="155"/>
      <c r="N61" s="155"/>
      <c r="O61" s="155"/>
      <c r="P61" s="131"/>
      <c r="Q61" s="131"/>
      <c r="R61" s="155"/>
      <c r="S61" s="155"/>
      <c r="T61" s="155"/>
      <c r="U61" s="155"/>
      <c r="V61" s="155"/>
      <c r="W61" s="155"/>
      <c r="X61" s="205"/>
      <c r="Y61" s="155"/>
      <c r="Z61" s="155"/>
      <c r="AA61" s="131"/>
      <c r="AB61" s="131"/>
      <c r="AC61" s="130"/>
      <c r="AD61" s="155"/>
      <c r="AE61" s="156"/>
      <c r="AF61" s="144"/>
    </row>
    <row r="62" spans="2:32" ht="6" customHeight="1" x14ac:dyDescent="0.25">
      <c r="B62" s="141"/>
      <c r="C62" s="127"/>
      <c r="D62" s="142"/>
      <c r="E62" s="142"/>
      <c r="F62" s="142"/>
      <c r="G62" s="142"/>
      <c r="H62" s="142"/>
      <c r="I62" s="142"/>
      <c r="J62" s="142"/>
      <c r="K62" s="142"/>
      <c r="L62" s="142"/>
      <c r="M62" s="142"/>
      <c r="N62" s="142"/>
      <c r="O62" s="142"/>
      <c r="P62" s="127"/>
      <c r="Q62" s="127"/>
      <c r="R62" s="142"/>
      <c r="S62" s="142"/>
      <c r="T62" s="142"/>
      <c r="U62" s="142"/>
      <c r="V62" s="142"/>
      <c r="W62" s="142"/>
      <c r="X62" s="142"/>
      <c r="Y62" s="142"/>
      <c r="Z62" s="142"/>
      <c r="AA62" s="127"/>
      <c r="AB62" s="127"/>
      <c r="AC62" s="127"/>
      <c r="AD62" s="142"/>
      <c r="AE62" s="142"/>
      <c r="AF62" s="144"/>
    </row>
    <row r="63" spans="2:32" ht="15" customHeight="1" x14ac:dyDescent="0.25">
      <c r="B63" s="141"/>
      <c r="C63" s="375" t="s">
        <v>52</v>
      </c>
      <c r="D63" s="375"/>
      <c r="E63" s="208"/>
      <c r="F63" s="208"/>
      <c r="G63" s="142"/>
      <c r="H63" s="142"/>
      <c r="I63" s="142"/>
      <c r="J63" s="142"/>
      <c r="K63" s="142"/>
      <c r="L63" s="142"/>
      <c r="M63" s="142"/>
      <c r="N63" s="142"/>
      <c r="O63" s="142"/>
      <c r="P63" s="127"/>
      <c r="Q63" s="127"/>
      <c r="R63" s="142"/>
      <c r="S63" s="142"/>
      <c r="T63" s="142"/>
      <c r="U63" s="142"/>
      <c r="V63" s="142"/>
      <c r="W63" s="142"/>
      <c r="X63" s="142"/>
      <c r="Y63" s="142"/>
      <c r="Z63" s="142"/>
      <c r="AA63" s="142"/>
      <c r="AB63" s="142"/>
      <c r="AC63" s="142"/>
      <c r="AD63" s="142"/>
      <c r="AE63" s="142"/>
      <c r="AF63" s="144"/>
    </row>
    <row r="64" spans="2:32" ht="50.1" customHeight="1" x14ac:dyDescent="0.25">
      <c r="B64" s="141"/>
      <c r="C64" s="371"/>
      <c r="D64" s="372"/>
      <c r="E64" s="372"/>
      <c r="F64" s="372"/>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2"/>
      <c r="AE64" s="373"/>
      <c r="AF64" s="144"/>
    </row>
    <row r="65" spans="2:32" ht="6" customHeight="1" x14ac:dyDescent="0.25">
      <c r="B65" s="141"/>
      <c r="C65" s="127"/>
      <c r="D65" s="142"/>
      <c r="E65" s="142"/>
      <c r="F65" s="142"/>
      <c r="G65" s="142"/>
      <c r="H65" s="142"/>
      <c r="I65" s="142"/>
      <c r="J65" s="142"/>
      <c r="K65" s="142"/>
      <c r="L65" s="142"/>
      <c r="M65" s="142"/>
      <c r="N65" s="142"/>
      <c r="O65" s="142"/>
      <c r="P65" s="127"/>
      <c r="Q65" s="127"/>
      <c r="R65" s="142"/>
      <c r="S65" s="142"/>
      <c r="T65" s="142"/>
      <c r="U65" s="142"/>
      <c r="V65" s="142"/>
      <c r="W65" s="142"/>
      <c r="X65" s="142"/>
      <c r="Y65" s="142"/>
      <c r="Z65" s="142"/>
      <c r="AA65" s="142"/>
      <c r="AB65" s="142"/>
      <c r="AC65" s="142"/>
      <c r="AD65" s="142"/>
      <c r="AE65" s="142"/>
      <c r="AF65" s="144"/>
    </row>
    <row r="66" spans="2:32" ht="15" customHeight="1" x14ac:dyDescent="0.25">
      <c r="B66" s="141"/>
      <c r="C66" s="376" t="s">
        <v>340</v>
      </c>
      <c r="D66" s="376"/>
      <c r="E66" s="208"/>
      <c r="F66" s="208"/>
      <c r="G66" s="142"/>
      <c r="H66" s="142"/>
      <c r="I66" s="142"/>
      <c r="J66" s="142"/>
      <c r="K66" s="142"/>
      <c r="L66" s="142"/>
      <c r="M66" s="142"/>
      <c r="N66" s="142"/>
      <c r="O66" s="142"/>
      <c r="P66" s="127"/>
      <c r="Q66" s="127"/>
      <c r="R66" s="142"/>
      <c r="S66" s="142"/>
      <c r="T66" s="142"/>
      <c r="U66" s="142"/>
      <c r="V66" s="142"/>
      <c r="W66" s="142"/>
      <c r="X66" s="142"/>
      <c r="Y66" s="142"/>
      <c r="Z66" s="142"/>
      <c r="AA66" s="142"/>
      <c r="AB66" s="142"/>
      <c r="AC66" s="142"/>
      <c r="AD66" s="142"/>
      <c r="AE66" s="142"/>
      <c r="AF66" s="144"/>
    </row>
    <row r="67" spans="2:32" ht="50.1" customHeight="1" x14ac:dyDescent="0.25">
      <c r="B67" s="141"/>
      <c r="C67" s="371"/>
      <c r="D67" s="372"/>
      <c r="E67" s="372"/>
      <c r="F67" s="372"/>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2"/>
      <c r="AE67" s="373"/>
      <c r="AF67" s="144"/>
    </row>
    <row r="68" spans="2:32" ht="6" customHeight="1" thickBot="1" x14ac:dyDescent="0.3">
      <c r="B68" s="157"/>
      <c r="C68" s="158"/>
      <c r="D68" s="158"/>
      <c r="E68" s="158"/>
      <c r="F68" s="158"/>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8"/>
      <c r="AE68" s="158"/>
      <c r="AF68" s="159"/>
    </row>
    <row r="69" spans="2:32" ht="6" customHeight="1" x14ac:dyDescent="0.25"/>
    <row r="70" spans="2:32" ht="15.6" hidden="1" customHeight="1" x14ac:dyDescent="0.25"/>
    <row r="71" spans="2:32" ht="15.6" hidden="1" customHeight="1" x14ac:dyDescent="0.25"/>
    <row r="72" spans="2:32" ht="15.6" hidden="1" customHeight="1" x14ac:dyDescent="0.25"/>
    <row r="73" spans="2:32" ht="15.6" hidden="1" customHeight="1" x14ac:dyDescent="0.25"/>
    <row r="74" spans="2:32" ht="15.6" hidden="1" customHeight="1" x14ac:dyDescent="0.25"/>
    <row r="75" spans="2:32" ht="15.6" hidden="1" customHeight="1" x14ac:dyDescent="0.25"/>
    <row r="76" spans="2:32" ht="15.6" hidden="1" customHeight="1" x14ac:dyDescent="0.25"/>
    <row r="77" spans="2:32" ht="15.6" hidden="1" customHeight="1" x14ac:dyDescent="0.25"/>
    <row r="78" spans="2:32" ht="15.6" hidden="1" customHeight="1" x14ac:dyDescent="0.25"/>
    <row r="79" spans="2:32" ht="15.6" hidden="1" customHeight="1" x14ac:dyDescent="0.25"/>
    <row r="80" spans="2:32"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sheetData>
  <sheetProtection algorithmName="SHA-512" hashValue="rHw//hMcajVyk8F+uqS5YEoxZdgUZA3PkmhuCRtLfYCzINFSUFvXg61HHDE6BUTUaBpdMtTRxQWHCU8Gv7+bwQ==" saltValue="iaESRnp21wX0SW9PfuiDHA==" spinCount="100000" sheet="1" objects="1" scenarios="1" selectLockedCells="1"/>
  <mergeCells count="11">
    <mergeCell ref="C67:AE67"/>
    <mergeCell ref="D4:AD4"/>
    <mergeCell ref="C66:D66"/>
    <mergeCell ref="C63:D63"/>
    <mergeCell ref="C64:AE64"/>
    <mergeCell ref="K6:L6"/>
    <mergeCell ref="N6:V6"/>
    <mergeCell ref="D8:E8"/>
    <mergeCell ref="T8:V8"/>
    <mergeCell ref="AA8:AC8"/>
    <mergeCell ref="G8:L8"/>
  </mergeCells>
  <conditionalFormatting sqref="AA24 AA22 AA26 AA28 AA30">
    <cfRule type="colorScale" priority="16">
      <colorScale>
        <cfvo type="min"/>
        <cfvo type="max"/>
        <color rgb="FFFBFDB3"/>
        <color theme="5" tint="0.39997558519241921"/>
      </colorScale>
    </cfRule>
  </conditionalFormatting>
  <conditionalFormatting sqref="Y30 Y22 Y24 Y26 Y28">
    <cfRule type="colorScale" priority="15">
      <colorScale>
        <cfvo type="min"/>
        <cfvo type="max"/>
        <color rgb="FFFBFDB3"/>
        <color theme="5" tint="0.39997558519241921"/>
      </colorScale>
    </cfRule>
  </conditionalFormatting>
  <conditionalFormatting sqref="AA54 AA52 AA56 AA58 AA60">
    <cfRule type="colorScale" priority="272">
      <colorScale>
        <cfvo type="min"/>
        <cfvo type="max"/>
        <color rgb="FFFBFDB3"/>
        <color theme="5" tint="0.39997558519241921"/>
      </colorScale>
    </cfRule>
  </conditionalFormatting>
  <conditionalFormatting sqref="Y58 Y52 Y54 Y56 Y60">
    <cfRule type="colorScale" priority="276">
      <colorScale>
        <cfvo type="min"/>
        <cfvo type="max"/>
        <color rgb="FFFBFDB3"/>
        <color theme="5" tint="0.39997558519241921"/>
      </colorScale>
    </cfRule>
  </conditionalFormatting>
  <conditionalFormatting sqref="AA37 AA35 AA39 AA41 AA43 AA45 AA47">
    <cfRule type="colorScale" priority="277">
      <colorScale>
        <cfvo type="min"/>
        <cfvo type="max"/>
        <color rgb="FFFBFDB3"/>
        <color theme="5" tint="0.39997558519241921"/>
      </colorScale>
    </cfRule>
  </conditionalFormatting>
  <conditionalFormatting sqref="Y37 Y35 Y39 Y41 Y43 Y45 Y47">
    <cfRule type="colorScale" priority="284">
      <colorScale>
        <cfvo type="min"/>
        <cfvo type="max"/>
        <color rgb="FFFBFDB3"/>
        <color theme="5" tint="0.39997558519241921"/>
      </colorScale>
    </cfRule>
  </conditionalFormatting>
  <dataValidations count="3">
    <dataValidation type="list" allowBlank="1" showInputMessage="1" showErrorMessage="1" sqref="K43 K47 K41 K22 K24 K26 K28 K30 K35 K37 K45 K52 K54 K56 K39 K58 K60">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35 G37 G39 G41 G43 G45 G47 G15 G17">
      <formula1>0</formula1>
    </dataValidation>
  </dataValidations>
  <printOptions horizontalCentered="1" verticalCentered="1"/>
  <pageMargins left="0.25" right="0.25" top="0.25" bottom="0.25" header="0" footer="0"/>
  <pageSetup scale="55" orientation="landscape" horizontalDpi="4294967292" verticalDpi="4294967292"/>
  <rowBreaks count="1" manualBreakCount="1">
    <brk id="49" max="36" man="1"/>
  </rowBreaks>
  <colBreaks count="1" manualBreakCount="1">
    <brk id="33" max="70" man="1"/>
  </colBreaks>
  <drawing r:id="rId1"/>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275C9D"/>
  </sheetPr>
  <dimension ref="A1:AG152"/>
  <sheetViews>
    <sheetView showGridLines="0" workbookViewId="0">
      <pane ySplit="11" topLeftCell="A12" activePane="bottomLeft" state="frozen"/>
      <selection activeCell="P15" sqref="P15"/>
      <selection pane="bottomLeft" activeCell="G8" sqref="G8:L8"/>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1" t="s">
        <v>379</v>
      </c>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39" customHeight="1" x14ac:dyDescent="0.25">
      <c r="B15" s="141"/>
      <c r="C15" s="128"/>
      <c r="D15" s="193" t="s">
        <v>644</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94"/>
      <c r="F16" s="193"/>
      <c r="G16" s="196"/>
      <c r="H16" s="196"/>
      <c r="I16" s="281"/>
      <c r="J16" s="281"/>
      <c r="K16" s="282"/>
      <c r="L16" s="198"/>
      <c r="M16" s="199"/>
      <c r="N16" s="281"/>
      <c r="O16" s="281"/>
      <c r="P16" s="281"/>
      <c r="Q16" s="281"/>
      <c r="R16" s="281"/>
      <c r="S16" s="281"/>
      <c r="T16" s="281"/>
      <c r="U16" s="281"/>
      <c r="V16" s="281"/>
      <c r="W16" s="199"/>
      <c r="X16" s="200"/>
      <c r="Y16" s="281"/>
      <c r="Z16" s="281"/>
      <c r="AA16" s="282"/>
      <c r="AB16" s="201"/>
      <c r="AC16" s="202"/>
      <c r="AD16" s="154"/>
      <c r="AE16" s="153"/>
      <c r="AF16" s="144"/>
    </row>
    <row r="17" spans="2:32" ht="27" customHeight="1" x14ac:dyDescent="0.25">
      <c r="B17" s="141"/>
      <c r="C17" s="128"/>
      <c r="D17" s="204" t="s">
        <v>185</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28"/>
      <c r="D18" s="193"/>
      <c r="E18" s="194"/>
      <c r="F18" s="193"/>
      <c r="G18" s="196"/>
      <c r="H18" s="196"/>
      <c r="I18" s="281"/>
      <c r="J18" s="281"/>
      <c r="K18" s="282"/>
      <c r="L18" s="198"/>
      <c r="M18" s="199"/>
      <c r="N18" s="281"/>
      <c r="O18" s="281"/>
      <c r="P18" s="281"/>
      <c r="Q18" s="281"/>
      <c r="R18" s="281"/>
      <c r="S18" s="281"/>
      <c r="T18" s="281"/>
      <c r="U18" s="281"/>
      <c r="V18" s="281"/>
      <c r="W18" s="199"/>
      <c r="X18" s="200"/>
      <c r="Y18" s="281"/>
      <c r="Z18" s="281"/>
      <c r="AA18" s="282"/>
      <c r="AB18" s="201"/>
      <c r="AC18" s="202"/>
      <c r="AD18" s="154"/>
      <c r="AE18" s="153"/>
      <c r="AF18" s="144"/>
    </row>
    <row r="19" spans="2:32" ht="27" customHeight="1" x14ac:dyDescent="0.25">
      <c r="B19" s="141"/>
      <c r="C19" s="128"/>
      <c r="D19" s="204" t="s">
        <v>54</v>
      </c>
      <c r="E19" s="194"/>
      <c r="F19" s="193"/>
      <c r="G19" s="320"/>
      <c r="H19" s="196"/>
      <c r="I19" s="281"/>
      <c r="J19" s="281"/>
      <c r="K19" s="282"/>
      <c r="L19" s="198"/>
      <c r="M19" s="199"/>
      <c r="N19" s="281"/>
      <c r="O19" s="281"/>
      <c r="P19" s="281"/>
      <c r="Q19" s="281"/>
      <c r="R19" s="281"/>
      <c r="S19" s="281"/>
      <c r="T19" s="281"/>
      <c r="U19" s="281"/>
      <c r="V19" s="281"/>
      <c r="W19" s="199"/>
      <c r="X19" s="200"/>
      <c r="Y19" s="282"/>
      <c r="Z19" s="281"/>
      <c r="AA19" s="282"/>
      <c r="AB19" s="201"/>
      <c r="AC19" s="202"/>
      <c r="AD19" s="152"/>
      <c r="AE19" s="153"/>
      <c r="AF19" s="144"/>
    </row>
    <row r="20" spans="2:32" ht="6" customHeight="1" x14ac:dyDescent="0.25">
      <c r="B20" s="141"/>
      <c r="C20" s="128"/>
      <c r="D20" s="193"/>
      <c r="E20" s="194"/>
      <c r="F20" s="193"/>
      <c r="G20" s="196"/>
      <c r="H20" s="196"/>
      <c r="I20" s="281"/>
      <c r="J20" s="281"/>
      <c r="K20" s="282"/>
      <c r="L20" s="198"/>
      <c r="M20" s="199"/>
      <c r="N20" s="281"/>
      <c r="O20" s="281"/>
      <c r="P20" s="281"/>
      <c r="Q20" s="281"/>
      <c r="R20" s="281"/>
      <c r="S20" s="281"/>
      <c r="T20" s="281"/>
      <c r="U20" s="281"/>
      <c r="V20" s="281"/>
      <c r="W20" s="199"/>
      <c r="X20" s="200"/>
      <c r="Y20" s="281"/>
      <c r="Z20" s="281"/>
      <c r="AA20" s="282"/>
      <c r="AB20" s="201"/>
      <c r="AC20" s="202"/>
      <c r="AD20" s="154"/>
      <c r="AE20" s="153"/>
      <c r="AF20" s="144"/>
    </row>
    <row r="21" spans="2:32" ht="27" customHeight="1" x14ac:dyDescent="0.25">
      <c r="B21" s="141"/>
      <c r="C21" s="128"/>
      <c r="D21" s="204" t="s">
        <v>654</v>
      </c>
      <c r="E21" s="194"/>
      <c r="F21" s="193"/>
      <c r="G21" s="320"/>
      <c r="H21" s="196"/>
      <c r="I21" s="281"/>
      <c r="J21" s="281"/>
      <c r="K21" s="282"/>
      <c r="L21" s="198"/>
      <c r="M21" s="199"/>
      <c r="N21" s="281"/>
      <c r="O21" s="281"/>
      <c r="P21" s="281"/>
      <c r="Q21" s="281"/>
      <c r="R21" s="281"/>
      <c r="S21" s="281"/>
      <c r="T21" s="281"/>
      <c r="U21" s="281"/>
      <c r="V21" s="281"/>
      <c r="W21" s="199"/>
      <c r="X21" s="200"/>
      <c r="Y21" s="282"/>
      <c r="Z21" s="281"/>
      <c r="AA21" s="282"/>
      <c r="AB21" s="201"/>
      <c r="AC21" s="202"/>
      <c r="AD21" s="152"/>
      <c r="AE21" s="153"/>
      <c r="AF21" s="144"/>
    </row>
    <row r="22" spans="2:32" ht="6" customHeight="1" x14ac:dyDescent="0.25">
      <c r="B22" s="141"/>
      <c r="C22" s="130"/>
      <c r="D22" s="155"/>
      <c r="E22" s="156"/>
      <c r="F22" s="155"/>
      <c r="G22" s="155"/>
      <c r="H22" s="155"/>
      <c r="I22" s="155"/>
      <c r="J22" s="155"/>
      <c r="K22" s="155"/>
      <c r="L22" s="156"/>
      <c r="M22" s="155"/>
      <c r="N22" s="155"/>
      <c r="O22" s="155"/>
      <c r="P22" s="131"/>
      <c r="Q22" s="131"/>
      <c r="R22" s="155"/>
      <c r="S22" s="155"/>
      <c r="T22" s="155"/>
      <c r="U22" s="155"/>
      <c r="V22" s="155"/>
      <c r="W22" s="155"/>
      <c r="X22" s="205"/>
      <c r="Y22" s="155"/>
      <c r="Z22" s="155"/>
      <c r="AA22" s="131"/>
      <c r="AB22" s="131"/>
      <c r="AC22" s="130"/>
      <c r="AD22" s="155"/>
      <c r="AE22" s="156"/>
      <c r="AF22" s="144"/>
    </row>
    <row r="23" spans="2:32" ht="6" customHeight="1" x14ac:dyDescent="0.25">
      <c r="B23" s="141"/>
      <c r="C23" s="127"/>
      <c r="D23" s="142"/>
      <c r="E23" s="142"/>
      <c r="F23" s="142"/>
      <c r="G23" s="142"/>
      <c r="H23" s="142"/>
      <c r="I23" s="142"/>
      <c r="J23" s="142"/>
      <c r="K23" s="142"/>
      <c r="L23" s="142"/>
      <c r="M23" s="142"/>
      <c r="N23" s="142"/>
      <c r="O23" s="142"/>
      <c r="P23" s="127"/>
      <c r="Q23" s="127"/>
      <c r="R23" s="142"/>
      <c r="S23" s="142"/>
      <c r="T23" s="142"/>
      <c r="U23" s="142"/>
      <c r="V23" s="142"/>
      <c r="W23" s="142"/>
      <c r="X23" s="142"/>
      <c r="Y23" s="142"/>
      <c r="Z23" s="142"/>
      <c r="AA23" s="127"/>
      <c r="AB23" s="127"/>
      <c r="AC23" s="127"/>
      <c r="AD23" s="142"/>
      <c r="AE23" s="142"/>
      <c r="AF23" s="144"/>
    </row>
    <row r="24" spans="2:32" s="151" customFormat="1" ht="27" customHeight="1" x14ac:dyDescent="0.25">
      <c r="B24" s="149"/>
      <c r="C24" s="186" t="s">
        <v>1062</v>
      </c>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187"/>
      <c r="AB24" s="187"/>
      <c r="AC24" s="187"/>
      <c r="AD24" s="187"/>
      <c r="AE24" s="188"/>
      <c r="AF24" s="150"/>
    </row>
    <row r="25" spans="2:32" ht="6" customHeight="1" x14ac:dyDescent="0.25">
      <c r="B25" s="141"/>
      <c r="C25" s="140"/>
      <c r="D25" s="189"/>
      <c r="E25" s="190"/>
      <c r="F25" s="142"/>
      <c r="G25" s="142"/>
      <c r="H25" s="142"/>
      <c r="I25" s="142"/>
      <c r="J25" s="142"/>
      <c r="K25" s="142"/>
      <c r="L25" s="190"/>
      <c r="M25" s="189"/>
      <c r="N25" s="189"/>
      <c r="O25" s="189"/>
      <c r="P25" s="189"/>
      <c r="Q25" s="189"/>
      <c r="R25" s="189"/>
      <c r="S25" s="189"/>
      <c r="T25" s="189"/>
      <c r="U25" s="189"/>
      <c r="V25" s="189"/>
      <c r="W25" s="189"/>
      <c r="X25" s="206"/>
      <c r="Y25" s="142"/>
      <c r="Z25" s="142"/>
      <c r="AA25" s="127"/>
      <c r="AB25" s="127"/>
      <c r="AC25" s="192"/>
      <c r="AD25" s="189"/>
      <c r="AE25" s="190"/>
      <c r="AF25" s="144"/>
    </row>
    <row r="26" spans="2:32" ht="27" customHeight="1" x14ac:dyDescent="0.25">
      <c r="B26" s="141"/>
      <c r="C26" s="128"/>
      <c r="D26" s="193" t="s">
        <v>618</v>
      </c>
      <c r="E26" s="194"/>
      <c r="F26" s="142"/>
      <c r="G26" s="337"/>
      <c r="H26" s="196"/>
      <c r="I26" s="337"/>
      <c r="J26" s="196"/>
      <c r="K26" s="338"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c r="AE27" s="153"/>
      <c r="AF27" s="144"/>
    </row>
    <row r="28" spans="2:32" ht="27" customHeight="1" x14ac:dyDescent="0.25">
      <c r="B28" s="141"/>
      <c r="C28" s="128"/>
      <c r="D28" s="204" t="s">
        <v>205</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96"/>
      <c r="H29" s="196"/>
      <c r="I29" s="196"/>
      <c r="J29" s="196"/>
      <c r="K29" s="203"/>
      <c r="L29" s="198"/>
      <c r="M29" s="199"/>
      <c r="N29" s="196"/>
      <c r="O29" s="199"/>
      <c r="P29" s="196"/>
      <c r="Q29" s="199"/>
      <c r="R29" s="196"/>
      <c r="S29" s="199"/>
      <c r="T29" s="196"/>
      <c r="U29" s="199"/>
      <c r="V29" s="196"/>
      <c r="W29" s="199"/>
      <c r="X29" s="207"/>
      <c r="Y29" s="306"/>
      <c r="Z29" s="306"/>
      <c r="AA29" s="307"/>
      <c r="AB29" s="127"/>
      <c r="AC29" s="202"/>
      <c r="AD29" s="154" t="s">
        <v>338</v>
      </c>
      <c r="AE29" s="153"/>
      <c r="AF29" s="144"/>
    </row>
    <row r="30" spans="2:32" ht="27" customHeight="1" x14ac:dyDescent="0.25">
      <c r="B30" s="141"/>
      <c r="C30" s="128"/>
      <c r="D30" s="204" t="s">
        <v>206</v>
      </c>
      <c r="E30" s="194"/>
      <c r="F30" s="142"/>
      <c r="G30" s="337"/>
      <c r="H30" s="196"/>
      <c r="I30" s="337"/>
      <c r="J30" s="196"/>
      <c r="K30" s="338"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28"/>
      <c r="D31" s="193"/>
      <c r="E31" s="194"/>
      <c r="F31" s="142"/>
      <c r="G31" s="142"/>
      <c r="H31" s="142"/>
      <c r="I31" s="142"/>
      <c r="J31" s="142"/>
      <c r="K31" s="142"/>
      <c r="L31" s="198"/>
      <c r="M31" s="199"/>
      <c r="N31" s="142"/>
      <c r="O31" s="142"/>
      <c r="P31" s="142"/>
      <c r="Q31" s="142"/>
      <c r="R31" s="142"/>
      <c r="S31" s="142"/>
      <c r="T31" s="142"/>
      <c r="U31" s="142"/>
      <c r="V31" s="142"/>
      <c r="W31" s="142"/>
      <c r="X31" s="207"/>
      <c r="Y31" s="306"/>
      <c r="Z31" s="306"/>
      <c r="AA31" s="308"/>
      <c r="AB31" s="127"/>
      <c r="AC31" s="202"/>
      <c r="AD31" s="154"/>
      <c r="AE31" s="153"/>
      <c r="AF31" s="144"/>
    </row>
    <row r="32" spans="2:32" ht="27" customHeight="1" x14ac:dyDescent="0.25">
      <c r="B32" s="141"/>
      <c r="C32" s="128"/>
      <c r="D32" s="204" t="s">
        <v>44</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ht="6" customHeight="1" x14ac:dyDescent="0.25">
      <c r="B33" s="141"/>
      <c r="C33" s="128"/>
      <c r="D33" s="193"/>
      <c r="E33" s="194"/>
      <c r="F33" s="142"/>
      <c r="G33" s="196"/>
      <c r="H33" s="196"/>
      <c r="I33" s="196"/>
      <c r="J33" s="196"/>
      <c r="K33" s="203"/>
      <c r="L33" s="198"/>
      <c r="M33" s="199"/>
      <c r="N33" s="196"/>
      <c r="O33" s="199"/>
      <c r="P33" s="196"/>
      <c r="Q33" s="199"/>
      <c r="R33" s="196"/>
      <c r="S33" s="199"/>
      <c r="T33" s="196"/>
      <c r="U33" s="199"/>
      <c r="V33" s="196"/>
      <c r="W33" s="199"/>
      <c r="X33" s="207"/>
      <c r="Y33" s="306"/>
      <c r="Z33" s="306"/>
      <c r="AA33" s="307"/>
      <c r="AB33" s="127"/>
      <c r="AC33" s="202"/>
      <c r="AD33" s="154"/>
      <c r="AE33" s="153"/>
      <c r="AF33" s="144"/>
    </row>
    <row r="34" spans="2:32" ht="27" customHeight="1" x14ac:dyDescent="0.25">
      <c r="B34" s="141"/>
      <c r="C34" s="128"/>
      <c r="D34" s="204" t="s">
        <v>207</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ht="6" customHeight="1" x14ac:dyDescent="0.25">
      <c r="B35" s="141"/>
      <c r="C35" s="128"/>
      <c r="D35" s="193"/>
      <c r="E35" s="194"/>
      <c r="F35" s="142"/>
      <c r="G35" s="196"/>
      <c r="H35" s="196"/>
      <c r="I35" s="196"/>
      <c r="J35" s="196"/>
      <c r="K35" s="203"/>
      <c r="L35" s="198"/>
      <c r="M35" s="199"/>
      <c r="N35" s="196"/>
      <c r="O35" s="199"/>
      <c r="P35" s="196"/>
      <c r="Q35" s="199"/>
      <c r="R35" s="196"/>
      <c r="S35" s="199"/>
      <c r="T35" s="196"/>
      <c r="U35" s="199"/>
      <c r="V35" s="196"/>
      <c r="W35" s="199"/>
      <c r="X35" s="207"/>
      <c r="Y35" s="306"/>
      <c r="Z35" s="306"/>
      <c r="AA35" s="307"/>
      <c r="AB35" s="127"/>
      <c r="AC35" s="202"/>
      <c r="AD35" s="154"/>
      <c r="AE35" s="153"/>
      <c r="AF35" s="144"/>
    </row>
    <row r="36" spans="2:32" ht="39" customHeight="1" x14ac:dyDescent="0.25">
      <c r="B36" s="141"/>
      <c r="C36" s="128"/>
      <c r="D36" s="204" t="s">
        <v>621</v>
      </c>
      <c r="E36" s="194"/>
      <c r="F36" s="142"/>
      <c r="G36" s="195"/>
      <c r="H36" s="196"/>
      <c r="I36" s="195"/>
      <c r="J36" s="196"/>
      <c r="K36" s="197" t="s">
        <v>418</v>
      </c>
      <c r="L36" s="198"/>
      <c r="M36" s="199"/>
      <c r="N36" s="323" t="s">
        <v>418</v>
      </c>
      <c r="O36" s="199"/>
      <c r="P36" s="323" t="s">
        <v>418</v>
      </c>
      <c r="Q36" s="199"/>
      <c r="R36" s="323" t="s">
        <v>418</v>
      </c>
      <c r="S36" s="199"/>
      <c r="T36" s="323" t="s">
        <v>418</v>
      </c>
      <c r="U36" s="199"/>
      <c r="V36" s="323" t="s">
        <v>418</v>
      </c>
      <c r="W36" s="199"/>
      <c r="X36" s="207"/>
      <c r="Y36" s="304" t="str">
        <f>IFERROR((LEFT(N36,1)+LEFT(P36,1)+LEFT(R36,1)+LEFT(T36,1)),"")</f>
        <v/>
      </c>
      <c r="Z36" s="305"/>
      <c r="AA36" s="304" t="str">
        <f>IFERROR(IF(LEFT(V36,1)="1",Y36*1,IF(LEFT(V36,1)="2",Y36*0.75,IF(LEFT(V36,1)="3",Y36*0.5,""))),"")</f>
        <v/>
      </c>
      <c r="AB36" s="127"/>
      <c r="AC36" s="202"/>
      <c r="AD36" s="152"/>
      <c r="AE36" s="153"/>
      <c r="AF36" s="144"/>
    </row>
    <row r="37" spans="2:32" ht="6" customHeight="1" x14ac:dyDescent="0.25">
      <c r="B37" s="141"/>
      <c r="C37" s="128"/>
      <c r="D37" s="193"/>
      <c r="E37" s="194"/>
      <c r="F37" s="142"/>
      <c r="G37" s="142"/>
      <c r="H37" s="142"/>
      <c r="I37" s="142"/>
      <c r="J37" s="142"/>
      <c r="K37" s="142"/>
      <c r="L37" s="198"/>
      <c r="M37" s="199"/>
      <c r="N37" s="196"/>
      <c r="O37" s="199"/>
      <c r="P37" s="196"/>
      <c r="Q37" s="199"/>
      <c r="R37" s="196"/>
      <c r="S37" s="199"/>
      <c r="T37" s="196"/>
      <c r="U37" s="199"/>
      <c r="V37" s="196"/>
      <c r="W37" s="199"/>
      <c r="X37" s="207"/>
      <c r="Y37" s="306"/>
      <c r="Z37" s="306"/>
      <c r="AA37" s="308"/>
      <c r="AB37" s="127"/>
      <c r="AC37" s="202"/>
      <c r="AD37" s="154"/>
      <c r="AE37" s="153"/>
      <c r="AF37" s="144"/>
    </row>
    <row r="38" spans="2:32" ht="27" customHeight="1" x14ac:dyDescent="0.25">
      <c r="B38" s="141"/>
      <c r="C38" s="128"/>
      <c r="D38" s="204" t="s">
        <v>208</v>
      </c>
      <c r="E38" s="194"/>
      <c r="F38" s="142"/>
      <c r="G38" s="195"/>
      <c r="H38" s="196"/>
      <c r="I38" s="195"/>
      <c r="J38" s="196"/>
      <c r="K38" s="197" t="s">
        <v>418</v>
      </c>
      <c r="L38" s="198"/>
      <c r="M38" s="199"/>
      <c r="N38" s="323" t="s">
        <v>418</v>
      </c>
      <c r="O38" s="199"/>
      <c r="P38" s="323" t="s">
        <v>418</v>
      </c>
      <c r="Q38" s="199"/>
      <c r="R38" s="323" t="s">
        <v>418</v>
      </c>
      <c r="S38" s="199"/>
      <c r="T38" s="323" t="s">
        <v>418</v>
      </c>
      <c r="U38" s="199"/>
      <c r="V38" s="323" t="s">
        <v>418</v>
      </c>
      <c r="W38" s="199"/>
      <c r="X38" s="207"/>
      <c r="Y38" s="304" t="str">
        <f>IFERROR((LEFT(N38,1)+LEFT(P38,1)+LEFT(R38,1)+LEFT(T38,1)),"")</f>
        <v/>
      </c>
      <c r="Z38" s="305"/>
      <c r="AA38" s="304" t="str">
        <f>IFERROR(IF(LEFT(V38,1)="1",Y38*1,IF(LEFT(V38,1)="2",Y38*0.75,IF(LEFT(V38,1)="3",Y38*0.5,""))),"")</f>
        <v/>
      </c>
      <c r="AB38" s="127"/>
      <c r="AC38" s="202"/>
      <c r="AD38" s="152"/>
      <c r="AE38" s="153"/>
      <c r="AF38" s="144"/>
    </row>
    <row r="39" spans="2:32" ht="6" customHeight="1" x14ac:dyDescent="0.25">
      <c r="B39" s="141"/>
      <c r="C39" s="128"/>
      <c r="D39" s="193"/>
      <c r="E39" s="194"/>
      <c r="F39" s="142"/>
      <c r="G39" s="142"/>
      <c r="H39" s="142"/>
      <c r="I39" s="142"/>
      <c r="J39" s="142"/>
      <c r="K39" s="142"/>
      <c r="L39" s="198"/>
      <c r="M39" s="199"/>
      <c r="N39" s="196"/>
      <c r="O39" s="199"/>
      <c r="P39" s="196"/>
      <c r="Q39" s="199"/>
      <c r="R39" s="196"/>
      <c r="S39" s="199"/>
      <c r="T39" s="196"/>
      <c r="U39" s="199"/>
      <c r="V39" s="196"/>
      <c r="W39" s="199"/>
      <c r="X39" s="207"/>
      <c r="Y39" s="306"/>
      <c r="Z39" s="306"/>
      <c r="AA39" s="308"/>
      <c r="AB39" s="127"/>
      <c r="AC39" s="202"/>
      <c r="AD39" s="154"/>
      <c r="AE39" s="153"/>
      <c r="AF39" s="144"/>
    </row>
    <row r="40" spans="2:32" ht="39" customHeight="1" x14ac:dyDescent="0.25">
      <c r="B40" s="141"/>
      <c r="C40" s="128"/>
      <c r="D40" s="204" t="s">
        <v>1043</v>
      </c>
      <c r="E40" s="194"/>
      <c r="F40" s="142"/>
      <c r="G40" s="195"/>
      <c r="H40" s="196"/>
      <c r="I40" s="195"/>
      <c r="J40" s="196"/>
      <c r="K40" s="197" t="s">
        <v>418</v>
      </c>
      <c r="L40" s="198"/>
      <c r="M40" s="199"/>
      <c r="N40" s="323" t="s">
        <v>418</v>
      </c>
      <c r="O40" s="199"/>
      <c r="P40" s="323" t="s">
        <v>418</v>
      </c>
      <c r="Q40" s="199"/>
      <c r="R40" s="323" t="s">
        <v>418</v>
      </c>
      <c r="S40" s="199"/>
      <c r="T40" s="323" t="s">
        <v>418</v>
      </c>
      <c r="U40" s="199"/>
      <c r="V40" s="323" t="s">
        <v>418</v>
      </c>
      <c r="W40" s="199"/>
      <c r="X40" s="207"/>
      <c r="Y40" s="304" t="str">
        <f>IFERROR((LEFT(N40,1)+LEFT(P40,1)+LEFT(R40,1)+LEFT(T40,1)),"")</f>
        <v/>
      </c>
      <c r="Z40" s="305"/>
      <c r="AA40" s="304" t="str">
        <f>IFERROR(IF(LEFT(V40,1)="1",Y40*1,IF(LEFT(V40,1)="2",Y40*0.75,IF(LEFT(V40,1)="3",Y40*0.5,""))),"")</f>
        <v/>
      </c>
      <c r="AB40" s="127"/>
      <c r="AC40" s="202"/>
      <c r="AD40" s="152"/>
      <c r="AE40" s="153"/>
      <c r="AF40" s="144"/>
    </row>
    <row r="41" spans="2:32" ht="6" customHeight="1" x14ac:dyDescent="0.25">
      <c r="B41" s="141"/>
      <c r="C41" s="130"/>
      <c r="D41" s="155"/>
      <c r="E41" s="156"/>
      <c r="F41" s="155"/>
      <c r="G41" s="155"/>
      <c r="H41" s="155"/>
      <c r="I41" s="155"/>
      <c r="J41" s="155"/>
      <c r="K41" s="155"/>
      <c r="L41" s="156"/>
      <c r="M41" s="155"/>
      <c r="N41" s="155"/>
      <c r="O41" s="155"/>
      <c r="P41" s="131"/>
      <c r="Q41" s="131"/>
      <c r="R41" s="155"/>
      <c r="S41" s="155"/>
      <c r="T41" s="155"/>
      <c r="U41" s="155"/>
      <c r="V41" s="155"/>
      <c r="W41" s="155"/>
      <c r="X41" s="205"/>
      <c r="Y41" s="309"/>
      <c r="Z41" s="309"/>
      <c r="AA41" s="310"/>
      <c r="AB41" s="131"/>
      <c r="AC41" s="130"/>
      <c r="AD41" s="155"/>
      <c r="AE41" s="156"/>
      <c r="AF41" s="144"/>
    </row>
    <row r="42" spans="2:32" ht="6" customHeight="1" x14ac:dyDescent="0.25">
      <c r="B42" s="141"/>
      <c r="C42" s="127"/>
      <c r="D42" s="142"/>
      <c r="E42" s="142"/>
      <c r="F42" s="142"/>
      <c r="G42" s="142"/>
      <c r="H42" s="142"/>
      <c r="I42" s="142"/>
      <c r="J42" s="142"/>
      <c r="K42" s="142"/>
      <c r="L42" s="142"/>
      <c r="M42" s="142"/>
      <c r="N42" s="142"/>
      <c r="O42" s="142"/>
      <c r="P42" s="127"/>
      <c r="Q42" s="127"/>
      <c r="R42" s="142"/>
      <c r="S42" s="142"/>
      <c r="T42" s="142"/>
      <c r="U42" s="142"/>
      <c r="V42" s="142"/>
      <c r="W42" s="142"/>
      <c r="X42" s="142"/>
      <c r="Y42" s="306"/>
      <c r="Z42" s="306"/>
      <c r="AA42" s="308"/>
      <c r="AB42" s="127"/>
      <c r="AC42" s="127"/>
      <c r="AD42" s="142"/>
      <c r="AE42" s="142"/>
      <c r="AF42" s="144"/>
    </row>
    <row r="43" spans="2:32" s="151" customFormat="1" ht="27" customHeight="1" x14ac:dyDescent="0.25">
      <c r="B43" s="149"/>
      <c r="C43" s="186" t="s">
        <v>311</v>
      </c>
      <c r="D43" s="187"/>
      <c r="E43" s="187"/>
      <c r="F43" s="187"/>
      <c r="G43" s="187"/>
      <c r="H43" s="187"/>
      <c r="I43" s="187"/>
      <c r="J43" s="187"/>
      <c r="K43" s="187"/>
      <c r="L43" s="187"/>
      <c r="M43" s="187"/>
      <c r="N43" s="187"/>
      <c r="O43" s="187"/>
      <c r="P43" s="187"/>
      <c r="Q43" s="187"/>
      <c r="R43" s="187"/>
      <c r="S43" s="187"/>
      <c r="T43" s="187"/>
      <c r="U43" s="187"/>
      <c r="V43" s="187"/>
      <c r="W43" s="187"/>
      <c r="X43" s="187"/>
      <c r="Y43" s="311"/>
      <c r="Z43" s="311"/>
      <c r="AA43" s="311"/>
      <c r="AB43" s="187"/>
      <c r="AC43" s="187"/>
      <c r="AD43" s="187"/>
      <c r="AE43" s="188"/>
      <c r="AF43" s="150"/>
    </row>
    <row r="44" spans="2:32" ht="6" customHeight="1" x14ac:dyDescent="0.25">
      <c r="B44" s="141"/>
      <c r="C44" s="140"/>
      <c r="D44" s="189"/>
      <c r="E44" s="190"/>
      <c r="F44" s="189"/>
      <c r="G44" s="189"/>
      <c r="H44" s="189"/>
      <c r="I44" s="189"/>
      <c r="J44" s="189"/>
      <c r="K44" s="189"/>
      <c r="L44" s="190"/>
      <c r="M44" s="189"/>
      <c r="N44" s="189"/>
      <c r="O44" s="189"/>
      <c r="P44" s="189"/>
      <c r="Q44" s="189"/>
      <c r="R44" s="189"/>
      <c r="S44" s="189"/>
      <c r="T44" s="189"/>
      <c r="U44" s="189"/>
      <c r="V44" s="189"/>
      <c r="W44" s="189"/>
      <c r="X44" s="191"/>
      <c r="Y44" s="312"/>
      <c r="Z44" s="312"/>
      <c r="AA44" s="312"/>
      <c r="AB44" s="189"/>
      <c r="AC44" s="192"/>
      <c r="AD44" s="189"/>
      <c r="AE44" s="190"/>
      <c r="AF44" s="144"/>
    </row>
    <row r="45" spans="2:32" ht="27" customHeight="1" x14ac:dyDescent="0.25">
      <c r="B45" s="141"/>
      <c r="C45" s="128"/>
      <c r="D45" s="193" t="s">
        <v>34</v>
      </c>
      <c r="E45" s="194"/>
      <c r="F45" s="193"/>
      <c r="G45" s="320"/>
      <c r="H45" s="196"/>
      <c r="I45" s="401"/>
      <c r="J45" s="199"/>
      <c r="K45" s="402"/>
      <c r="L45" s="198"/>
      <c r="M45" s="199"/>
      <c r="N45" s="281"/>
      <c r="O45" s="199"/>
      <c r="P45" s="281"/>
      <c r="Q45" s="199"/>
      <c r="R45" s="281"/>
      <c r="S45" s="199"/>
      <c r="T45" s="281"/>
      <c r="U45" s="199"/>
      <c r="V45" s="281"/>
      <c r="W45" s="199"/>
      <c r="X45" s="200"/>
      <c r="Y45" s="404"/>
      <c r="Z45" s="305"/>
      <c r="AA45" s="404"/>
      <c r="AB45" s="201"/>
      <c r="AC45" s="202"/>
      <c r="AD45" s="152"/>
      <c r="AE45" s="153"/>
      <c r="AF45" s="144"/>
    </row>
    <row r="46" spans="2:32" ht="6" customHeight="1" x14ac:dyDescent="0.25">
      <c r="B46" s="141"/>
      <c r="C46" s="128"/>
      <c r="D46" s="193"/>
      <c r="E46" s="194"/>
      <c r="F46" s="193"/>
      <c r="G46" s="196"/>
      <c r="H46" s="196"/>
      <c r="I46" s="199"/>
      <c r="J46" s="199"/>
      <c r="K46" s="201"/>
      <c r="L46" s="198"/>
      <c r="M46" s="199"/>
      <c r="N46" s="199"/>
      <c r="O46" s="199"/>
      <c r="P46" s="199"/>
      <c r="Q46" s="199"/>
      <c r="R46" s="199"/>
      <c r="S46" s="199"/>
      <c r="T46" s="199"/>
      <c r="U46" s="199"/>
      <c r="V46" s="199"/>
      <c r="W46" s="199"/>
      <c r="X46" s="200"/>
      <c r="Y46" s="305"/>
      <c r="Z46" s="305"/>
      <c r="AA46" s="404"/>
      <c r="AB46" s="201"/>
      <c r="AC46" s="202"/>
      <c r="AD46" s="154"/>
      <c r="AE46" s="153"/>
      <c r="AF46" s="144"/>
    </row>
    <row r="47" spans="2:32" ht="27" customHeight="1" x14ac:dyDescent="0.25">
      <c r="B47" s="141"/>
      <c r="C47" s="128"/>
      <c r="D47" s="204" t="s">
        <v>35</v>
      </c>
      <c r="E47" s="194"/>
      <c r="F47" s="193"/>
      <c r="G47" s="320"/>
      <c r="H47" s="196"/>
      <c r="I47" s="401"/>
      <c r="J47" s="199"/>
      <c r="K47" s="402"/>
      <c r="L47" s="198"/>
      <c r="M47" s="199"/>
      <c r="N47" s="281"/>
      <c r="O47" s="199"/>
      <c r="P47" s="281"/>
      <c r="Q47" s="199"/>
      <c r="R47" s="281"/>
      <c r="S47" s="199"/>
      <c r="T47" s="281"/>
      <c r="U47" s="199"/>
      <c r="V47" s="281"/>
      <c r="W47" s="199"/>
      <c r="X47" s="200"/>
      <c r="Y47" s="404"/>
      <c r="Z47" s="305"/>
      <c r="AA47" s="404"/>
      <c r="AB47" s="201"/>
      <c r="AC47" s="202"/>
      <c r="AD47" s="152"/>
      <c r="AE47" s="153"/>
      <c r="AF47" s="144"/>
    </row>
    <row r="48" spans="2:32" ht="6" customHeight="1" x14ac:dyDescent="0.25">
      <c r="B48" s="141"/>
      <c r="C48" s="128"/>
      <c r="D48" s="193"/>
      <c r="E48" s="194"/>
      <c r="F48" s="193"/>
      <c r="G48" s="196"/>
      <c r="H48" s="196"/>
      <c r="I48" s="199"/>
      <c r="J48" s="199"/>
      <c r="K48" s="201"/>
      <c r="L48" s="198"/>
      <c r="M48" s="199"/>
      <c r="N48" s="199"/>
      <c r="O48" s="199"/>
      <c r="P48" s="199"/>
      <c r="Q48" s="199"/>
      <c r="R48" s="199"/>
      <c r="S48" s="199"/>
      <c r="T48" s="199"/>
      <c r="U48" s="199"/>
      <c r="V48" s="199"/>
      <c r="W48" s="199"/>
      <c r="X48" s="200"/>
      <c r="Y48" s="305"/>
      <c r="Z48" s="305"/>
      <c r="AA48" s="404"/>
      <c r="AB48" s="201"/>
      <c r="AC48" s="202"/>
      <c r="AD48" s="154"/>
      <c r="AE48" s="153"/>
      <c r="AF48" s="144"/>
    </row>
    <row r="49" spans="2:32" ht="27" customHeight="1" x14ac:dyDescent="0.25">
      <c r="B49" s="141"/>
      <c r="C49" s="128"/>
      <c r="D49" s="204" t="s">
        <v>559</v>
      </c>
      <c r="E49" s="194"/>
      <c r="F49" s="193"/>
      <c r="G49" s="320"/>
      <c r="H49" s="196"/>
      <c r="I49" s="401"/>
      <c r="J49" s="199"/>
      <c r="K49" s="402"/>
      <c r="L49" s="198"/>
      <c r="M49" s="199"/>
      <c r="N49" s="281"/>
      <c r="O49" s="199"/>
      <c r="P49" s="281"/>
      <c r="Q49" s="199"/>
      <c r="R49" s="281"/>
      <c r="S49" s="199"/>
      <c r="T49" s="281"/>
      <c r="U49" s="199"/>
      <c r="V49" s="281"/>
      <c r="W49" s="199"/>
      <c r="X49" s="200"/>
      <c r="Y49" s="404"/>
      <c r="Z49" s="305"/>
      <c r="AA49" s="404"/>
      <c r="AB49" s="201"/>
      <c r="AC49" s="202"/>
      <c r="AD49" s="152"/>
      <c r="AE49" s="153"/>
      <c r="AF49" s="144"/>
    </row>
    <row r="50" spans="2:32" ht="6" customHeight="1" x14ac:dyDescent="0.25">
      <c r="B50" s="141"/>
      <c r="C50" s="128"/>
      <c r="D50" s="193"/>
      <c r="E50" s="194"/>
      <c r="F50" s="142"/>
      <c r="G50" s="142"/>
      <c r="H50" s="142"/>
      <c r="I50" s="403"/>
      <c r="J50" s="403"/>
      <c r="K50" s="403"/>
      <c r="L50" s="143"/>
      <c r="M50" s="199"/>
      <c r="N50" s="199"/>
      <c r="O50" s="199"/>
      <c r="P50" s="199"/>
      <c r="Q50" s="199"/>
      <c r="R50" s="199"/>
      <c r="S50" s="199"/>
      <c r="T50" s="199"/>
      <c r="U50" s="199"/>
      <c r="V50" s="199"/>
      <c r="W50" s="199"/>
      <c r="X50" s="200"/>
      <c r="Y50" s="305"/>
      <c r="Z50" s="305"/>
      <c r="AA50" s="404"/>
      <c r="AB50" s="201"/>
      <c r="AC50" s="202"/>
      <c r="AD50" s="154"/>
      <c r="AE50" s="153"/>
      <c r="AF50" s="144"/>
    </row>
    <row r="51" spans="2:32" ht="39" customHeight="1" x14ac:dyDescent="0.25">
      <c r="B51" s="141"/>
      <c r="C51" s="128"/>
      <c r="D51" s="204" t="s">
        <v>821</v>
      </c>
      <c r="E51" s="194"/>
      <c r="F51" s="193"/>
      <c r="G51" s="320"/>
      <c r="H51" s="196"/>
      <c r="I51" s="401"/>
      <c r="J51" s="199"/>
      <c r="K51" s="402"/>
      <c r="L51" s="198"/>
      <c r="M51" s="199"/>
      <c r="N51" s="281"/>
      <c r="O51" s="199"/>
      <c r="P51" s="281"/>
      <c r="Q51" s="199"/>
      <c r="R51" s="281"/>
      <c r="S51" s="199"/>
      <c r="T51" s="281"/>
      <c r="U51" s="199"/>
      <c r="V51" s="281"/>
      <c r="W51" s="199"/>
      <c r="X51" s="200"/>
      <c r="Y51" s="404"/>
      <c r="Z51" s="305"/>
      <c r="AA51" s="404"/>
      <c r="AB51" s="201"/>
      <c r="AC51" s="202"/>
      <c r="AD51" s="152"/>
      <c r="AE51" s="153"/>
      <c r="AF51" s="144"/>
    </row>
    <row r="52" spans="2:32" ht="6" customHeight="1" x14ac:dyDescent="0.25">
      <c r="B52" s="141"/>
      <c r="C52" s="128"/>
      <c r="D52" s="193"/>
      <c r="E52" s="194"/>
      <c r="F52" s="142"/>
      <c r="G52" s="142"/>
      <c r="H52" s="142"/>
      <c r="I52" s="403"/>
      <c r="J52" s="403"/>
      <c r="K52" s="403"/>
      <c r="L52" s="143"/>
      <c r="M52" s="199"/>
      <c r="N52" s="199"/>
      <c r="O52" s="199"/>
      <c r="P52" s="199"/>
      <c r="Q52" s="199"/>
      <c r="R52" s="199"/>
      <c r="S52" s="199"/>
      <c r="T52" s="199"/>
      <c r="U52" s="199"/>
      <c r="V52" s="199"/>
      <c r="W52" s="199"/>
      <c r="X52" s="200"/>
      <c r="Y52" s="305"/>
      <c r="Z52" s="305"/>
      <c r="AA52" s="404"/>
      <c r="AB52" s="201"/>
      <c r="AC52" s="202"/>
      <c r="AD52" s="154"/>
      <c r="AE52" s="153"/>
      <c r="AF52" s="144"/>
    </row>
    <row r="53" spans="2:32" ht="27" customHeight="1" x14ac:dyDescent="0.25">
      <c r="B53" s="141"/>
      <c r="C53" s="128"/>
      <c r="D53" s="204" t="s">
        <v>820</v>
      </c>
      <c r="E53" s="194"/>
      <c r="F53" s="193"/>
      <c r="G53" s="320"/>
      <c r="H53" s="196"/>
      <c r="I53" s="401"/>
      <c r="J53" s="199"/>
      <c r="K53" s="402"/>
      <c r="L53" s="198"/>
      <c r="M53" s="199"/>
      <c r="N53" s="281"/>
      <c r="O53" s="199"/>
      <c r="P53" s="281"/>
      <c r="Q53" s="199"/>
      <c r="R53" s="281"/>
      <c r="S53" s="199"/>
      <c r="T53" s="281"/>
      <c r="U53" s="199"/>
      <c r="V53" s="281"/>
      <c r="W53" s="199"/>
      <c r="X53" s="200"/>
      <c r="Y53" s="404"/>
      <c r="Z53" s="305"/>
      <c r="AA53" s="404"/>
      <c r="AB53" s="201"/>
      <c r="AC53" s="202"/>
      <c r="AD53" s="152"/>
      <c r="AE53" s="153"/>
      <c r="AF53" s="144"/>
    </row>
    <row r="54" spans="2:32" ht="6" customHeight="1" x14ac:dyDescent="0.25">
      <c r="B54" s="141"/>
      <c r="C54" s="130"/>
      <c r="D54" s="155"/>
      <c r="E54" s="156"/>
      <c r="F54" s="155"/>
      <c r="G54" s="155"/>
      <c r="H54" s="155"/>
      <c r="I54" s="155"/>
      <c r="J54" s="155"/>
      <c r="K54" s="155"/>
      <c r="L54" s="156"/>
      <c r="M54" s="155"/>
      <c r="N54" s="155"/>
      <c r="O54" s="155"/>
      <c r="P54" s="131"/>
      <c r="Q54" s="131"/>
      <c r="R54" s="155"/>
      <c r="S54" s="155"/>
      <c r="T54" s="155"/>
      <c r="U54" s="155"/>
      <c r="V54" s="155"/>
      <c r="W54" s="155"/>
      <c r="X54" s="205"/>
      <c r="Y54" s="309"/>
      <c r="Z54" s="309"/>
      <c r="AA54" s="310"/>
      <c r="AB54" s="131"/>
      <c r="AC54" s="130"/>
      <c r="AD54" s="155"/>
      <c r="AE54" s="156"/>
      <c r="AF54" s="144"/>
    </row>
    <row r="55" spans="2:32" ht="6" customHeight="1" x14ac:dyDescent="0.25">
      <c r="B55" s="141"/>
      <c r="C55" s="127"/>
      <c r="D55" s="142"/>
      <c r="E55" s="142"/>
      <c r="F55" s="142"/>
      <c r="G55" s="142"/>
      <c r="H55" s="142"/>
      <c r="I55" s="142"/>
      <c r="J55" s="142"/>
      <c r="K55" s="142"/>
      <c r="L55" s="142"/>
      <c r="M55" s="142"/>
      <c r="N55" s="142"/>
      <c r="O55" s="142"/>
      <c r="P55" s="127"/>
      <c r="Q55" s="127"/>
      <c r="R55" s="142"/>
      <c r="S55" s="142"/>
      <c r="T55" s="142"/>
      <c r="U55" s="142"/>
      <c r="V55" s="142"/>
      <c r="W55" s="142"/>
      <c r="X55" s="142"/>
      <c r="Y55" s="306"/>
      <c r="Z55" s="306"/>
      <c r="AA55" s="308"/>
      <c r="AB55" s="127"/>
      <c r="AC55" s="127"/>
      <c r="AD55" s="142"/>
      <c r="AE55" s="142"/>
      <c r="AF55" s="144"/>
    </row>
    <row r="56" spans="2:32" s="151" customFormat="1" ht="27" customHeight="1" x14ac:dyDescent="0.25">
      <c r="B56" s="149"/>
      <c r="C56" s="186" t="s">
        <v>15</v>
      </c>
      <c r="D56" s="187"/>
      <c r="E56" s="187"/>
      <c r="F56" s="187"/>
      <c r="G56" s="187"/>
      <c r="H56" s="187"/>
      <c r="I56" s="187"/>
      <c r="J56" s="187"/>
      <c r="K56" s="187"/>
      <c r="L56" s="187"/>
      <c r="M56" s="187"/>
      <c r="N56" s="187"/>
      <c r="O56" s="187"/>
      <c r="P56" s="187"/>
      <c r="Q56" s="187"/>
      <c r="R56" s="187"/>
      <c r="S56" s="187"/>
      <c r="T56" s="187"/>
      <c r="U56" s="187"/>
      <c r="V56" s="187"/>
      <c r="W56" s="187"/>
      <c r="X56" s="187"/>
      <c r="Y56" s="311"/>
      <c r="Z56" s="311"/>
      <c r="AA56" s="311"/>
      <c r="AB56" s="187"/>
      <c r="AC56" s="187"/>
      <c r="AD56" s="187"/>
      <c r="AE56" s="188"/>
      <c r="AF56" s="150"/>
    </row>
    <row r="57" spans="2:32" ht="6" customHeight="1" x14ac:dyDescent="0.25">
      <c r="B57" s="141"/>
      <c r="C57" s="140"/>
      <c r="D57" s="189"/>
      <c r="E57" s="190"/>
      <c r="F57" s="142"/>
      <c r="G57" s="142"/>
      <c r="H57" s="142"/>
      <c r="I57" s="142"/>
      <c r="J57" s="142"/>
      <c r="K57" s="142"/>
      <c r="L57" s="190"/>
      <c r="M57" s="189"/>
      <c r="N57" s="189"/>
      <c r="O57" s="189"/>
      <c r="P57" s="189"/>
      <c r="Q57" s="189"/>
      <c r="R57" s="189"/>
      <c r="S57" s="189"/>
      <c r="T57" s="189"/>
      <c r="U57" s="189"/>
      <c r="V57" s="189"/>
      <c r="W57" s="189"/>
      <c r="X57" s="206"/>
      <c r="Y57" s="306"/>
      <c r="Z57" s="306"/>
      <c r="AA57" s="308"/>
      <c r="AB57" s="127"/>
      <c r="AC57" s="192"/>
      <c r="AD57" s="189"/>
      <c r="AE57" s="190"/>
      <c r="AF57" s="144"/>
    </row>
    <row r="58" spans="2:32" ht="27" customHeight="1" x14ac:dyDescent="0.25">
      <c r="B58" s="141"/>
      <c r="C58" s="128"/>
      <c r="D58" s="193" t="s">
        <v>209</v>
      </c>
      <c r="E58" s="194"/>
      <c r="F58" s="142"/>
      <c r="G58" s="195"/>
      <c r="H58" s="196"/>
      <c r="I58" s="195"/>
      <c r="J58" s="196"/>
      <c r="K58" s="197" t="s">
        <v>418</v>
      </c>
      <c r="L58" s="198"/>
      <c r="M58" s="199"/>
      <c r="N58" s="323" t="s">
        <v>418</v>
      </c>
      <c r="O58" s="199"/>
      <c r="P58" s="323" t="s">
        <v>418</v>
      </c>
      <c r="Q58" s="199"/>
      <c r="R58" s="323" t="s">
        <v>418</v>
      </c>
      <c r="S58" s="199"/>
      <c r="T58" s="323" t="s">
        <v>418</v>
      </c>
      <c r="U58" s="199"/>
      <c r="V58" s="323" t="s">
        <v>418</v>
      </c>
      <c r="W58" s="199"/>
      <c r="X58" s="207"/>
      <c r="Y58" s="304" t="str">
        <f>IFERROR((LEFT(N58,1)+LEFT(P58,1)+LEFT(R58,1)+LEFT(T58,1)),"")</f>
        <v/>
      </c>
      <c r="Z58" s="305"/>
      <c r="AA58" s="304" t="str">
        <f>IFERROR(IF(LEFT(V58,1)="1",Y58*1,IF(LEFT(V58,1)="2",Y58*0.75,IF(LEFT(V58,1)="3",Y58*0.5,""))),"")</f>
        <v/>
      </c>
      <c r="AB58" s="127"/>
      <c r="AC58" s="202"/>
      <c r="AD58" s="152"/>
      <c r="AE58" s="153"/>
      <c r="AF58" s="144"/>
    </row>
    <row r="59" spans="2:32" ht="6" customHeight="1" x14ac:dyDescent="0.25">
      <c r="B59" s="141"/>
      <c r="C59" s="128"/>
      <c r="D59" s="193"/>
      <c r="E59" s="194"/>
      <c r="F59" s="142"/>
      <c r="G59" s="196"/>
      <c r="H59" s="196"/>
      <c r="I59" s="196"/>
      <c r="J59" s="196"/>
      <c r="K59" s="203"/>
      <c r="L59" s="198"/>
      <c r="M59" s="199"/>
      <c r="N59" s="196"/>
      <c r="O59" s="199"/>
      <c r="P59" s="196"/>
      <c r="Q59" s="199"/>
      <c r="R59" s="196"/>
      <c r="S59" s="199"/>
      <c r="T59" s="196"/>
      <c r="U59" s="199"/>
      <c r="V59" s="196"/>
      <c r="W59" s="199"/>
      <c r="X59" s="207"/>
      <c r="Y59" s="306"/>
      <c r="Z59" s="306"/>
      <c r="AA59" s="307"/>
      <c r="AB59" s="127"/>
      <c r="AC59" s="202"/>
      <c r="AD59" s="154"/>
      <c r="AE59" s="153"/>
      <c r="AF59" s="144"/>
    </row>
    <row r="60" spans="2:32" ht="15.6" hidden="1" customHeight="1" x14ac:dyDescent="0.25"/>
    <row r="61" spans="2:32" ht="15.6" hidden="1" customHeight="1" x14ac:dyDescent="0.25"/>
    <row r="62" spans="2:32" ht="15.6" hidden="1" customHeight="1" x14ac:dyDescent="0.25"/>
    <row r="63" spans="2:32" ht="6" customHeight="1" x14ac:dyDescent="0.25">
      <c r="B63" s="141"/>
      <c r="C63" s="128"/>
      <c r="D63" s="193"/>
      <c r="E63" s="194"/>
      <c r="F63" s="142"/>
      <c r="G63" s="196"/>
      <c r="H63" s="196"/>
      <c r="I63" s="196"/>
      <c r="J63" s="196"/>
      <c r="K63" s="203"/>
      <c r="L63" s="198"/>
      <c r="M63" s="199"/>
      <c r="N63" s="196"/>
      <c r="O63" s="199"/>
      <c r="P63" s="196"/>
      <c r="Q63" s="199"/>
      <c r="R63" s="196"/>
      <c r="S63" s="199"/>
      <c r="T63" s="196"/>
      <c r="U63" s="199"/>
      <c r="V63" s="196"/>
      <c r="W63" s="199"/>
      <c r="X63" s="207"/>
      <c r="Y63" s="306"/>
      <c r="Z63" s="306"/>
      <c r="AA63" s="307"/>
      <c r="AB63" s="127"/>
      <c r="AC63" s="202"/>
      <c r="AD63" s="154"/>
      <c r="AE63" s="153"/>
      <c r="AF63" s="144"/>
    </row>
    <row r="64" spans="2:32" ht="27" customHeight="1" x14ac:dyDescent="0.25">
      <c r="B64" s="141"/>
      <c r="C64" s="128"/>
      <c r="D64" s="204" t="s">
        <v>335</v>
      </c>
      <c r="E64" s="194"/>
      <c r="F64" s="142"/>
      <c r="G64" s="195"/>
      <c r="H64" s="196"/>
      <c r="I64" s="195"/>
      <c r="J64" s="196"/>
      <c r="K64" s="197" t="s">
        <v>418</v>
      </c>
      <c r="L64" s="198"/>
      <c r="M64" s="199"/>
      <c r="N64" s="323" t="s">
        <v>418</v>
      </c>
      <c r="O64" s="199"/>
      <c r="P64" s="323" t="s">
        <v>418</v>
      </c>
      <c r="Q64" s="199"/>
      <c r="R64" s="323" t="s">
        <v>418</v>
      </c>
      <c r="S64" s="199"/>
      <c r="T64" s="323" t="s">
        <v>418</v>
      </c>
      <c r="U64" s="199"/>
      <c r="V64" s="323" t="s">
        <v>418</v>
      </c>
      <c r="W64" s="199"/>
      <c r="X64" s="207"/>
      <c r="Y64" s="304" t="str">
        <f>IFERROR((LEFT(N64,1)+LEFT(P64,1)+LEFT(R64,1)+LEFT(T64,1)),"")</f>
        <v/>
      </c>
      <c r="Z64" s="305"/>
      <c r="AA64" s="304" t="str">
        <f>IFERROR(IF(LEFT(V64,1)="1",Y64*1,IF(LEFT(V64,1)="2",Y64*0.75,IF(LEFT(V64,1)="3",Y64*0.5,""))),"")</f>
        <v/>
      </c>
      <c r="AB64" s="127"/>
      <c r="AC64" s="202"/>
      <c r="AD64" s="152"/>
      <c r="AE64" s="153"/>
      <c r="AF64" s="144"/>
    </row>
    <row r="65" spans="2:32" ht="6" customHeight="1" x14ac:dyDescent="0.25">
      <c r="B65" s="141"/>
      <c r="C65" s="128"/>
      <c r="D65" s="193"/>
      <c r="E65" s="194"/>
      <c r="F65" s="142"/>
      <c r="G65" s="196"/>
      <c r="H65" s="196"/>
      <c r="I65" s="196"/>
      <c r="J65" s="196"/>
      <c r="K65" s="203"/>
      <c r="L65" s="198"/>
      <c r="M65" s="199"/>
      <c r="N65" s="196"/>
      <c r="O65" s="199"/>
      <c r="P65" s="196"/>
      <c r="Q65" s="199"/>
      <c r="R65" s="196"/>
      <c r="S65" s="199"/>
      <c r="T65" s="196"/>
      <c r="U65" s="199"/>
      <c r="V65" s="196"/>
      <c r="W65" s="199"/>
      <c r="X65" s="207"/>
      <c r="Y65" s="306"/>
      <c r="Z65" s="306"/>
      <c r="AA65" s="307"/>
      <c r="AB65" s="127"/>
      <c r="AC65" s="202"/>
      <c r="AD65" s="154"/>
      <c r="AE65" s="153"/>
      <c r="AF65" s="144"/>
    </row>
    <row r="66" spans="2:32" ht="27" customHeight="1" x14ac:dyDescent="0.25">
      <c r="B66" s="141"/>
      <c r="C66" s="128"/>
      <c r="D66" s="204" t="s">
        <v>212</v>
      </c>
      <c r="E66" s="194"/>
      <c r="F66" s="142"/>
      <c r="G66" s="195"/>
      <c r="H66" s="196"/>
      <c r="I66" s="195"/>
      <c r="J66" s="196"/>
      <c r="K66" s="197" t="s">
        <v>418</v>
      </c>
      <c r="L66" s="198"/>
      <c r="M66" s="199"/>
      <c r="N66" s="323" t="s">
        <v>418</v>
      </c>
      <c r="O66" s="199"/>
      <c r="P66" s="323" t="s">
        <v>418</v>
      </c>
      <c r="Q66" s="199"/>
      <c r="R66" s="323" t="s">
        <v>418</v>
      </c>
      <c r="S66" s="199"/>
      <c r="T66" s="323" t="s">
        <v>418</v>
      </c>
      <c r="U66" s="199"/>
      <c r="V66" s="323" t="s">
        <v>418</v>
      </c>
      <c r="W66" s="199"/>
      <c r="X66" s="207"/>
      <c r="Y66" s="304" t="str">
        <f>IFERROR((LEFT(N66,1)+LEFT(P66,1)+LEFT(R66,1)+LEFT(T66,1)),"")</f>
        <v/>
      </c>
      <c r="Z66" s="305"/>
      <c r="AA66" s="304" t="str">
        <f>IFERROR(IF(LEFT(V66,1)="1",Y66*1,IF(LEFT(V66,1)="2",Y66*0.75,IF(LEFT(V66,1)="3",Y66*0.5,""))),"")</f>
        <v/>
      </c>
      <c r="AB66" s="127"/>
      <c r="AC66" s="202"/>
      <c r="AD66" s="152"/>
      <c r="AE66" s="153"/>
      <c r="AF66" s="144"/>
    </row>
    <row r="67" spans="2:32" ht="6" customHeight="1" x14ac:dyDescent="0.25">
      <c r="B67" s="141"/>
      <c r="C67" s="128"/>
      <c r="D67" s="193"/>
      <c r="E67" s="194"/>
      <c r="F67" s="142"/>
      <c r="G67" s="196"/>
      <c r="H67" s="196"/>
      <c r="I67" s="196"/>
      <c r="J67" s="196"/>
      <c r="K67" s="203"/>
      <c r="L67" s="198"/>
      <c r="M67" s="199"/>
      <c r="N67" s="196"/>
      <c r="O67" s="199"/>
      <c r="P67" s="196"/>
      <c r="Q67" s="199"/>
      <c r="R67" s="196"/>
      <c r="S67" s="199"/>
      <c r="T67" s="196"/>
      <c r="U67" s="199"/>
      <c r="V67" s="196"/>
      <c r="W67" s="199"/>
      <c r="X67" s="207"/>
      <c r="Y67" s="306"/>
      <c r="Z67" s="306"/>
      <c r="AA67" s="307"/>
      <c r="AB67" s="127"/>
      <c r="AC67" s="202"/>
      <c r="AD67" s="154"/>
      <c r="AE67" s="153"/>
      <c r="AF67" s="144"/>
    </row>
    <row r="68" spans="2:32" ht="27" customHeight="1" x14ac:dyDescent="0.25">
      <c r="B68" s="141"/>
      <c r="C68" s="128"/>
      <c r="D68" s="204" t="s">
        <v>213</v>
      </c>
      <c r="E68" s="194"/>
      <c r="F68" s="142"/>
      <c r="G68" s="195"/>
      <c r="H68" s="196"/>
      <c r="I68" s="195"/>
      <c r="J68" s="196"/>
      <c r="K68" s="197" t="s">
        <v>418</v>
      </c>
      <c r="L68" s="198"/>
      <c r="M68" s="199"/>
      <c r="N68" s="323" t="s">
        <v>418</v>
      </c>
      <c r="O68" s="199"/>
      <c r="P68" s="323" t="s">
        <v>418</v>
      </c>
      <c r="Q68" s="199"/>
      <c r="R68" s="323" t="s">
        <v>418</v>
      </c>
      <c r="S68" s="199"/>
      <c r="T68" s="323" t="s">
        <v>418</v>
      </c>
      <c r="U68" s="199"/>
      <c r="V68" s="323" t="s">
        <v>418</v>
      </c>
      <c r="W68" s="199"/>
      <c r="X68" s="207"/>
      <c r="Y68" s="304" t="str">
        <f>IFERROR((LEFT(N68,1)+LEFT(P68,1)+LEFT(R68,1)+LEFT(T68,1)),"")</f>
        <v/>
      </c>
      <c r="Z68" s="305"/>
      <c r="AA68" s="304" t="str">
        <f>IFERROR(IF(LEFT(V68,1)="1",Y68*1,IF(LEFT(V68,1)="2",Y68*0.75,IF(LEFT(V68,1)="3",Y68*0.5,""))),"")</f>
        <v/>
      </c>
      <c r="AB68" s="127"/>
      <c r="AC68" s="202"/>
      <c r="AD68" s="152"/>
      <c r="AE68" s="153"/>
      <c r="AF68" s="144"/>
    </row>
    <row r="69" spans="2:32" ht="6" customHeight="1" x14ac:dyDescent="0.25">
      <c r="B69" s="141"/>
      <c r="C69" s="128"/>
      <c r="D69" s="193"/>
      <c r="E69" s="194"/>
      <c r="F69" s="142"/>
      <c r="G69" s="196"/>
      <c r="H69" s="196"/>
      <c r="I69" s="196"/>
      <c r="J69" s="196"/>
      <c r="K69" s="203"/>
      <c r="L69" s="198"/>
      <c r="M69" s="199"/>
      <c r="N69" s="196"/>
      <c r="O69" s="199"/>
      <c r="P69" s="196"/>
      <c r="Q69" s="199"/>
      <c r="R69" s="196"/>
      <c r="S69" s="199"/>
      <c r="T69" s="196"/>
      <c r="U69" s="199"/>
      <c r="V69" s="196"/>
      <c r="W69" s="199"/>
      <c r="X69" s="207"/>
      <c r="Y69" s="306"/>
      <c r="Z69" s="306"/>
      <c r="AA69" s="307"/>
      <c r="AB69" s="127"/>
      <c r="AC69" s="202"/>
      <c r="AD69" s="154"/>
      <c r="AE69" s="153"/>
      <c r="AF69" s="144"/>
    </row>
    <row r="70" spans="2:32" ht="27" customHeight="1" x14ac:dyDescent="0.25">
      <c r="B70" s="141"/>
      <c r="C70" s="128"/>
      <c r="D70" s="204" t="s">
        <v>214</v>
      </c>
      <c r="E70" s="194"/>
      <c r="F70" s="142"/>
      <c r="G70" s="195"/>
      <c r="H70" s="196"/>
      <c r="I70" s="195"/>
      <c r="J70" s="196"/>
      <c r="K70" s="197" t="s">
        <v>418</v>
      </c>
      <c r="L70" s="198"/>
      <c r="M70" s="199"/>
      <c r="N70" s="323" t="s">
        <v>418</v>
      </c>
      <c r="O70" s="199"/>
      <c r="P70" s="323" t="s">
        <v>418</v>
      </c>
      <c r="Q70" s="199"/>
      <c r="R70" s="323" t="s">
        <v>418</v>
      </c>
      <c r="S70" s="199"/>
      <c r="T70" s="323" t="s">
        <v>418</v>
      </c>
      <c r="U70" s="199"/>
      <c r="V70" s="323" t="s">
        <v>418</v>
      </c>
      <c r="W70" s="199"/>
      <c r="X70" s="207"/>
      <c r="Y70" s="304" t="str">
        <f>IFERROR((LEFT(N70,1)+LEFT(P70,1)+LEFT(R70,1)+LEFT(T70,1)),"")</f>
        <v/>
      </c>
      <c r="Z70" s="305"/>
      <c r="AA70" s="304" t="str">
        <f>IFERROR(IF(LEFT(V70,1)="1",Y70*1,IF(LEFT(V70,1)="2",Y70*0.75,IF(LEFT(V70,1)="3",Y70*0.5,""))),"")</f>
        <v/>
      </c>
      <c r="AB70" s="127"/>
      <c r="AC70" s="202"/>
      <c r="AD70" s="152"/>
      <c r="AE70" s="153"/>
      <c r="AF70" s="144"/>
    </row>
    <row r="71" spans="2:32" ht="6" customHeight="1" x14ac:dyDescent="0.25">
      <c r="B71" s="141"/>
      <c r="C71" s="128"/>
      <c r="D71" s="193"/>
      <c r="E71" s="194"/>
      <c r="F71" s="142"/>
      <c r="G71" s="196"/>
      <c r="H71" s="196"/>
      <c r="I71" s="196"/>
      <c r="J71" s="196"/>
      <c r="K71" s="203"/>
      <c r="L71" s="198"/>
      <c r="M71" s="199"/>
      <c r="N71" s="196"/>
      <c r="O71" s="199"/>
      <c r="P71" s="196"/>
      <c r="Q71" s="199"/>
      <c r="R71" s="196"/>
      <c r="S71" s="199"/>
      <c r="T71" s="196"/>
      <c r="U71" s="199"/>
      <c r="V71" s="196"/>
      <c r="W71" s="199"/>
      <c r="X71" s="207"/>
      <c r="Y71" s="306"/>
      <c r="Z71" s="306"/>
      <c r="AA71" s="307"/>
      <c r="AB71" s="127"/>
      <c r="AC71" s="202"/>
      <c r="AD71" s="154"/>
      <c r="AE71" s="153"/>
      <c r="AF71" s="144"/>
    </row>
    <row r="72" spans="2:32" ht="27" customHeight="1" x14ac:dyDescent="0.25">
      <c r="B72" s="141"/>
      <c r="C72" s="128"/>
      <c r="D72" s="204" t="s">
        <v>834</v>
      </c>
      <c r="E72" s="194"/>
      <c r="F72" s="142"/>
      <c r="G72" s="195"/>
      <c r="H72" s="196"/>
      <c r="I72" s="195"/>
      <c r="J72" s="196"/>
      <c r="K72" s="197" t="s">
        <v>418</v>
      </c>
      <c r="L72" s="198"/>
      <c r="M72" s="199"/>
      <c r="N72" s="323" t="s">
        <v>418</v>
      </c>
      <c r="O72" s="199"/>
      <c r="P72" s="323" t="s">
        <v>418</v>
      </c>
      <c r="Q72" s="199"/>
      <c r="R72" s="323" t="s">
        <v>418</v>
      </c>
      <c r="S72" s="199"/>
      <c r="T72" s="323" t="s">
        <v>418</v>
      </c>
      <c r="U72" s="199"/>
      <c r="V72" s="323" t="s">
        <v>418</v>
      </c>
      <c r="W72" s="199"/>
      <c r="X72" s="207"/>
      <c r="Y72" s="304" t="str">
        <f>IFERROR((LEFT(N72,1)+LEFT(P72,1)+LEFT(R72,1)+LEFT(T72,1)),"")</f>
        <v/>
      </c>
      <c r="Z72" s="305"/>
      <c r="AA72" s="304" t="str">
        <f>IFERROR(IF(LEFT(V72,1)="1",Y72*1,IF(LEFT(V72,1)="2",Y72*0.75,IF(LEFT(V72,1)="3",Y72*0.5,""))),"")</f>
        <v/>
      </c>
      <c r="AB72" s="127"/>
      <c r="AC72" s="202"/>
      <c r="AD72" s="152"/>
      <c r="AE72" s="153"/>
      <c r="AF72" s="144"/>
    </row>
    <row r="73" spans="2:32" ht="6" customHeight="1" x14ac:dyDescent="0.25">
      <c r="B73" s="141"/>
      <c r="C73" s="128"/>
      <c r="D73" s="193"/>
      <c r="E73" s="194"/>
      <c r="F73" s="142"/>
      <c r="G73" s="196"/>
      <c r="H73" s="196"/>
      <c r="I73" s="196"/>
      <c r="J73" s="196"/>
      <c r="K73" s="203"/>
      <c r="L73" s="198"/>
      <c r="M73" s="199"/>
      <c r="N73" s="196"/>
      <c r="O73" s="199"/>
      <c r="P73" s="196"/>
      <c r="Q73" s="199"/>
      <c r="R73" s="196"/>
      <c r="S73" s="199"/>
      <c r="T73" s="196"/>
      <c r="U73" s="199"/>
      <c r="V73" s="196"/>
      <c r="W73" s="199"/>
      <c r="X73" s="207"/>
      <c r="Y73" s="306"/>
      <c r="Z73" s="306"/>
      <c r="AA73" s="307"/>
      <c r="AB73" s="127"/>
      <c r="AC73" s="202"/>
      <c r="AD73" s="154"/>
      <c r="AE73" s="153"/>
      <c r="AF73" s="144"/>
    </row>
    <row r="74" spans="2:32" ht="39" customHeight="1" x14ac:dyDescent="0.25">
      <c r="B74" s="141"/>
      <c r="C74" s="128"/>
      <c r="D74" s="204" t="s">
        <v>215</v>
      </c>
      <c r="E74" s="194"/>
      <c r="F74" s="142"/>
      <c r="G74" s="195"/>
      <c r="H74" s="196"/>
      <c r="I74" s="195"/>
      <c r="J74" s="196"/>
      <c r="K74" s="197" t="s">
        <v>418</v>
      </c>
      <c r="L74" s="198"/>
      <c r="M74" s="199"/>
      <c r="N74" s="323" t="s">
        <v>418</v>
      </c>
      <c r="O74" s="199"/>
      <c r="P74" s="323" t="s">
        <v>418</v>
      </c>
      <c r="Q74" s="199"/>
      <c r="R74" s="323" t="s">
        <v>418</v>
      </c>
      <c r="S74" s="199"/>
      <c r="T74" s="323" t="s">
        <v>418</v>
      </c>
      <c r="U74" s="199"/>
      <c r="V74" s="323" t="s">
        <v>418</v>
      </c>
      <c r="W74" s="199"/>
      <c r="X74" s="207"/>
      <c r="Y74" s="304" t="str">
        <f>IFERROR((LEFT(N74,1)+LEFT(P74,1)+LEFT(R74,1)+LEFT(T74,1)),"")</f>
        <v/>
      </c>
      <c r="Z74" s="305"/>
      <c r="AA74" s="304" t="str">
        <f>IFERROR(IF(LEFT(V74,1)="1",Y74*1,IF(LEFT(V74,1)="2",Y74*0.75,IF(LEFT(V74,1)="3",Y74*0.5,""))),"")</f>
        <v/>
      </c>
      <c r="AB74" s="127"/>
      <c r="AC74" s="202"/>
      <c r="AD74" s="152"/>
      <c r="AE74" s="153"/>
      <c r="AF74" s="144"/>
    </row>
    <row r="75" spans="2:32" ht="6" customHeight="1" x14ac:dyDescent="0.25">
      <c r="B75" s="141"/>
      <c r="C75" s="128"/>
      <c r="D75" s="193"/>
      <c r="E75" s="194"/>
      <c r="F75" s="142"/>
      <c r="G75" s="196"/>
      <c r="H75" s="196"/>
      <c r="I75" s="196"/>
      <c r="J75" s="196"/>
      <c r="K75" s="203"/>
      <c r="L75" s="198"/>
      <c r="M75" s="199"/>
      <c r="N75" s="196"/>
      <c r="O75" s="199"/>
      <c r="P75" s="196"/>
      <c r="Q75" s="199"/>
      <c r="R75" s="196"/>
      <c r="S75" s="199"/>
      <c r="T75" s="196"/>
      <c r="U75" s="199"/>
      <c r="V75" s="196"/>
      <c r="W75" s="199"/>
      <c r="X75" s="207"/>
      <c r="Y75" s="306"/>
      <c r="Z75" s="306"/>
      <c r="AA75" s="307"/>
      <c r="AB75" s="127"/>
      <c r="AC75" s="202"/>
      <c r="AD75" s="154"/>
      <c r="AE75" s="153"/>
      <c r="AF75" s="144"/>
    </row>
    <row r="76" spans="2:32" ht="27" customHeight="1" x14ac:dyDescent="0.25">
      <c r="B76" s="141"/>
      <c r="C76" s="128"/>
      <c r="D76" s="204" t="s">
        <v>838</v>
      </c>
      <c r="E76" s="194"/>
      <c r="F76" s="142"/>
      <c r="G76" s="195"/>
      <c r="H76" s="196"/>
      <c r="I76" s="195"/>
      <c r="J76" s="196"/>
      <c r="K76" s="197" t="s">
        <v>418</v>
      </c>
      <c r="L76" s="198"/>
      <c r="M76" s="199"/>
      <c r="N76" s="323" t="s">
        <v>418</v>
      </c>
      <c r="O76" s="199"/>
      <c r="P76" s="323" t="s">
        <v>418</v>
      </c>
      <c r="Q76" s="199"/>
      <c r="R76" s="323" t="s">
        <v>418</v>
      </c>
      <c r="S76" s="199"/>
      <c r="T76" s="323" t="s">
        <v>418</v>
      </c>
      <c r="U76" s="199"/>
      <c r="V76" s="323" t="s">
        <v>418</v>
      </c>
      <c r="W76" s="199"/>
      <c r="X76" s="207"/>
      <c r="Y76" s="304" t="str">
        <f>IFERROR((LEFT(N76,1)+LEFT(P76,1)+LEFT(R76,1)+LEFT(T76,1)),"")</f>
        <v/>
      </c>
      <c r="Z76" s="305"/>
      <c r="AA76" s="304" t="str">
        <f>IFERROR(IF(LEFT(V76,1)="1",Y76*1,IF(LEFT(V76,1)="2",Y76*0.75,IF(LEFT(V76,1)="3",Y76*0.5,""))),"")</f>
        <v/>
      </c>
      <c r="AB76" s="127"/>
      <c r="AC76" s="202"/>
      <c r="AD76" s="152"/>
      <c r="AE76" s="153"/>
      <c r="AF76" s="144"/>
    </row>
    <row r="77" spans="2:32" ht="6" customHeight="1" x14ac:dyDescent="0.25">
      <c r="B77" s="141"/>
      <c r="C77" s="128"/>
      <c r="D77" s="193"/>
      <c r="E77" s="194"/>
      <c r="F77" s="142"/>
      <c r="G77" s="196"/>
      <c r="H77" s="196"/>
      <c r="I77" s="196"/>
      <c r="J77" s="196"/>
      <c r="K77" s="203"/>
      <c r="L77" s="198"/>
      <c r="M77" s="199"/>
      <c r="N77" s="196"/>
      <c r="O77" s="199"/>
      <c r="P77" s="196"/>
      <c r="Q77" s="199"/>
      <c r="R77" s="196"/>
      <c r="S77" s="199"/>
      <c r="T77" s="196"/>
      <c r="U77" s="199"/>
      <c r="V77" s="196"/>
      <c r="W77" s="199"/>
      <c r="X77" s="207"/>
      <c r="Y77" s="306"/>
      <c r="Z77" s="306"/>
      <c r="AA77" s="307"/>
      <c r="AB77" s="127"/>
      <c r="AC77" s="202"/>
      <c r="AD77" s="154"/>
      <c r="AE77" s="153"/>
      <c r="AF77" s="144"/>
    </row>
    <row r="78" spans="2:32" ht="27" customHeight="1" x14ac:dyDescent="0.25">
      <c r="B78" s="141"/>
      <c r="C78" s="128"/>
      <c r="D78" s="204" t="s">
        <v>839</v>
      </c>
      <c r="E78" s="194"/>
      <c r="F78" s="142"/>
      <c r="G78" s="195"/>
      <c r="H78" s="196"/>
      <c r="I78" s="195"/>
      <c r="J78" s="196"/>
      <c r="K78" s="197" t="s">
        <v>418</v>
      </c>
      <c r="L78" s="198"/>
      <c r="M78" s="199"/>
      <c r="N78" s="323" t="s">
        <v>418</v>
      </c>
      <c r="O78" s="199"/>
      <c r="P78" s="323" t="s">
        <v>418</v>
      </c>
      <c r="Q78" s="199"/>
      <c r="R78" s="323" t="s">
        <v>418</v>
      </c>
      <c r="S78" s="199"/>
      <c r="T78" s="323" t="s">
        <v>418</v>
      </c>
      <c r="U78" s="199"/>
      <c r="V78" s="323" t="s">
        <v>418</v>
      </c>
      <c r="W78" s="199"/>
      <c r="X78" s="207"/>
      <c r="Y78" s="304" t="str">
        <f>IFERROR((LEFT(N78,1)+LEFT(P78,1)+LEFT(R78,1)+LEFT(T78,1)),"")</f>
        <v/>
      </c>
      <c r="Z78" s="305"/>
      <c r="AA78" s="304" t="str">
        <f>IFERROR(IF(LEFT(V78,1)="1",Y78*1,IF(LEFT(V78,1)="2",Y78*0.75,IF(LEFT(V78,1)="3",Y78*0.5,""))),"")</f>
        <v/>
      </c>
      <c r="AB78" s="127"/>
      <c r="AC78" s="202"/>
      <c r="AD78" s="152"/>
      <c r="AE78" s="153"/>
      <c r="AF78" s="144"/>
    </row>
    <row r="79" spans="2:32" ht="6" customHeight="1" x14ac:dyDescent="0.25">
      <c r="B79" s="141"/>
      <c r="C79" s="128"/>
      <c r="D79" s="193"/>
      <c r="E79" s="194"/>
      <c r="F79" s="142"/>
      <c r="G79" s="196"/>
      <c r="H79" s="196"/>
      <c r="I79" s="196"/>
      <c r="J79" s="196"/>
      <c r="K79" s="203"/>
      <c r="L79" s="198"/>
      <c r="M79" s="199"/>
      <c r="N79" s="196"/>
      <c r="O79" s="199"/>
      <c r="P79" s="196"/>
      <c r="Q79" s="199"/>
      <c r="R79" s="196"/>
      <c r="S79" s="199"/>
      <c r="T79" s="196"/>
      <c r="U79" s="199"/>
      <c r="V79" s="196"/>
      <c r="W79" s="199"/>
      <c r="X79" s="207"/>
      <c r="Y79" s="306"/>
      <c r="Z79" s="306"/>
      <c r="AA79" s="307"/>
      <c r="AB79" s="127"/>
      <c r="AC79" s="202"/>
      <c r="AD79" s="154"/>
      <c r="AE79" s="153"/>
      <c r="AF79" s="144"/>
    </row>
    <row r="80" spans="2:32" ht="27" customHeight="1" x14ac:dyDescent="0.25">
      <c r="B80" s="141"/>
      <c r="C80" s="128"/>
      <c r="D80" s="204" t="s">
        <v>840</v>
      </c>
      <c r="E80" s="194"/>
      <c r="F80" s="142"/>
      <c r="G80" s="195"/>
      <c r="H80" s="196"/>
      <c r="I80" s="195"/>
      <c r="J80" s="196"/>
      <c r="K80" s="197" t="s">
        <v>418</v>
      </c>
      <c r="L80" s="198"/>
      <c r="M80" s="199"/>
      <c r="N80" s="323" t="s">
        <v>418</v>
      </c>
      <c r="O80" s="199"/>
      <c r="P80" s="323" t="s">
        <v>418</v>
      </c>
      <c r="Q80" s="199"/>
      <c r="R80" s="323" t="s">
        <v>418</v>
      </c>
      <c r="S80" s="199"/>
      <c r="T80" s="323" t="s">
        <v>418</v>
      </c>
      <c r="U80" s="199"/>
      <c r="V80" s="323" t="s">
        <v>418</v>
      </c>
      <c r="W80" s="199"/>
      <c r="X80" s="207"/>
      <c r="Y80" s="304" t="str">
        <f>IFERROR((LEFT(N80,1)+LEFT(P80,1)+LEFT(R80,1)+LEFT(T80,1)),"")</f>
        <v/>
      </c>
      <c r="Z80" s="305"/>
      <c r="AA80" s="304" t="str">
        <f>IFERROR(IF(LEFT(V80,1)="1",Y80*1,IF(LEFT(V80,1)="2",Y80*0.75,IF(LEFT(V80,1)="3",Y80*0.5,""))),"")</f>
        <v/>
      </c>
      <c r="AB80" s="127"/>
      <c r="AC80" s="202"/>
      <c r="AD80" s="152"/>
      <c r="AE80" s="153"/>
      <c r="AF80" s="144"/>
    </row>
    <row r="81" spans="2:32" ht="6" customHeight="1" x14ac:dyDescent="0.25">
      <c r="B81" s="141"/>
      <c r="C81" s="128"/>
      <c r="D81" s="193"/>
      <c r="E81" s="194"/>
      <c r="F81" s="142"/>
      <c r="G81" s="196"/>
      <c r="H81" s="196"/>
      <c r="I81" s="196"/>
      <c r="J81" s="196"/>
      <c r="K81" s="203"/>
      <c r="L81" s="198"/>
      <c r="M81" s="199"/>
      <c r="N81" s="196"/>
      <c r="O81" s="199"/>
      <c r="P81" s="196"/>
      <c r="Q81" s="199"/>
      <c r="R81" s="196"/>
      <c r="S81" s="199"/>
      <c r="T81" s="196"/>
      <c r="U81" s="199"/>
      <c r="V81" s="196"/>
      <c r="W81" s="199"/>
      <c r="X81" s="207"/>
      <c r="Y81" s="306"/>
      <c r="Z81" s="306"/>
      <c r="AA81" s="307"/>
      <c r="AB81" s="127"/>
      <c r="AC81" s="202"/>
      <c r="AD81" s="154"/>
      <c r="AE81" s="153"/>
      <c r="AF81" s="144"/>
    </row>
    <row r="82" spans="2:32" ht="27" customHeight="1" x14ac:dyDescent="0.25">
      <c r="B82" s="141"/>
      <c r="C82" s="128"/>
      <c r="D82" s="204" t="s">
        <v>39</v>
      </c>
      <c r="E82" s="194"/>
      <c r="F82" s="142"/>
      <c r="G82" s="195"/>
      <c r="H82" s="196"/>
      <c r="I82" s="195"/>
      <c r="J82" s="196"/>
      <c r="K82" s="197" t="s">
        <v>418</v>
      </c>
      <c r="L82" s="198"/>
      <c r="M82" s="199"/>
      <c r="N82" s="323" t="s">
        <v>418</v>
      </c>
      <c r="O82" s="199"/>
      <c r="P82" s="323" t="s">
        <v>418</v>
      </c>
      <c r="Q82" s="199"/>
      <c r="R82" s="323" t="s">
        <v>418</v>
      </c>
      <c r="S82" s="199"/>
      <c r="T82" s="323" t="s">
        <v>418</v>
      </c>
      <c r="U82" s="199"/>
      <c r="V82" s="323" t="s">
        <v>418</v>
      </c>
      <c r="W82" s="199"/>
      <c r="X82" s="207"/>
      <c r="Y82" s="304" t="str">
        <f>IFERROR((LEFT(N82,1)+LEFT(P82,1)+LEFT(R82,1)+LEFT(T82,1)),"")</f>
        <v/>
      </c>
      <c r="Z82" s="305"/>
      <c r="AA82" s="304" t="str">
        <f>IFERROR(IF(LEFT(V82,1)="1",Y82*1,IF(LEFT(V82,1)="2",Y82*0.75,IF(LEFT(V82,1)="3",Y82*0.5,""))),"")</f>
        <v/>
      </c>
      <c r="AB82" s="127"/>
      <c r="AC82" s="202"/>
      <c r="AD82" s="152"/>
      <c r="AE82" s="153"/>
      <c r="AF82" s="144"/>
    </row>
    <row r="83" spans="2:32" ht="6" customHeight="1" x14ac:dyDescent="0.25">
      <c r="B83" s="141"/>
      <c r="C83" s="130"/>
      <c r="D83" s="155"/>
      <c r="E83" s="156"/>
      <c r="F83" s="155"/>
      <c r="G83" s="155"/>
      <c r="H83" s="155"/>
      <c r="I83" s="155"/>
      <c r="J83" s="155"/>
      <c r="K83" s="155"/>
      <c r="L83" s="156"/>
      <c r="M83" s="155"/>
      <c r="N83" s="155"/>
      <c r="O83" s="155"/>
      <c r="P83" s="131"/>
      <c r="Q83" s="131"/>
      <c r="R83" s="155"/>
      <c r="S83" s="155"/>
      <c r="T83" s="155"/>
      <c r="U83" s="155"/>
      <c r="V83" s="155"/>
      <c r="W83" s="155"/>
      <c r="X83" s="205"/>
      <c r="Y83" s="155"/>
      <c r="Z83" s="155"/>
      <c r="AA83" s="131"/>
      <c r="AB83" s="131"/>
      <c r="AC83" s="130"/>
      <c r="AD83" s="155"/>
      <c r="AE83" s="156"/>
      <c r="AF83" s="144"/>
    </row>
    <row r="84" spans="2:32" ht="6" customHeight="1" x14ac:dyDescent="0.25">
      <c r="B84" s="141"/>
      <c r="C84" s="127"/>
      <c r="D84" s="142"/>
      <c r="E84" s="142"/>
      <c r="F84" s="142"/>
      <c r="G84" s="142"/>
      <c r="H84" s="142"/>
      <c r="I84" s="142"/>
      <c r="J84" s="142"/>
      <c r="K84" s="142"/>
      <c r="L84" s="142"/>
      <c r="M84" s="142"/>
      <c r="N84" s="142"/>
      <c r="O84" s="142"/>
      <c r="P84" s="127"/>
      <c r="Q84" s="127"/>
      <c r="R84" s="142"/>
      <c r="S84" s="142"/>
      <c r="T84" s="142"/>
      <c r="U84" s="142"/>
      <c r="V84" s="142"/>
      <c r="W84" s="142"/>
      <c r="X84" s="142"/>
      <c r="Y84" s="142"/>
      <c r="Z84" s="142"/>
      <c r="AA84" s="127"/>
      <c r="AB84" s="127"/>
      <c r="AC84" s="127"/>
      <c r="AD84" s="142"/>
      <c r="AE84" s="142"/>
      <c r="AF84" s="144"/>
    </row>
    <row r="85" spans="2:32" ht="15" customHeight="1" x14ac:dyDescent="0.25">
      <c r="B85" s="141"/>
      <c r="C85" s="375" t="s">
        <v>52</v>
      </c>
      <c r="D85" s="375"/>
      <c r="E85" s="208"/>
      <c r="F85" s="208"/>
      <c r="G85" s="142"/>
      <c r="H85" s="142"/>
      <c r="I85" s="142"/>
      <c r="J85" s="142"/>
      <c r="K85" s="142"/>
      <c r="L85" s="142"/>
      <c r="M85" s="142"/>
      <c r="N85" s="142"/>
      <c r="O85" s="142"/>
      <c r="P85" s="127"/>
      <c r="Q85" s="127"/>
      <c r="R85" s="142"/>
      <c r="S85" s="142"/>
      <c r="T85" s="142"/>
      <c r="U85" s="142"/>
      <c r="V85" s="142"/>
      <c r="W85" s="142"/>
      <c r="X85" s="142"/>
      <c r="Y85" s="142"/>
      <c r="Z85" s="142"/>
      <c r="AA85" s="142"/>
      <c r="AB85" s="142"/>
      <c r="AC85" s="142"/>
      <c r="AD85" s="142"/>
      <c r="AE85" s="142"/>
      <c r="AF85" s="144"/>
    </row>
    <row r="86" spans="2:32" ht="50.1" customHeight="1" x14ac:dyDescent="0.25">
      <c r="B86" s="141"/>
      <c r="C86" s="371"/>
      <c r="D86" s="372"/>
      <c r="E86" s="372"/>
      <c r="F86" s="372"/>
      <c r="G86" s="372"/>
      <c r="H86" s="372"/>
      <c r="I86" s="372"/>
      <c r="J86" s="372"/>
      <c r="K86" s="372"/>
      <c r="L86" s="372"/>
      <c r="M86" s="372"/>
      <c r="N86" s="372"/>
      <c r="O86" s="372"/>
      <c r="P86" s="372"/>
      <c r="Q86" s="372"/>
      <c r="R86" s="372"/>
      <c r="S86" s="372"/>
      <c r="T86" s="372"/>
      <c r="U86" s="372"/>
      <c r="V86" s="372"/>
      <c r="W86" s="372"/>
      <c r="X86" s="372"/>
      <c r="Y86" s="372"/>
      <c r="Z86" s="372"/>
      <c r="AA86" s="372"/>
      <c r="AB86" s="372"/>
      <c r="AC86" s="372"/>
      <c r="AD86" s="372"/>
      <c r="AE86" s="373"/>
      <c r="AF86" s="144"/>
    </row>
    <row r="87" spans="2:32" ht="6" customHeight="1" x14ac:dyDescent="0.25">
      <c r="B87" s="141"/>
      <c r="C87" s="127"/>
      <c r="D87" s="142"/>
      <c r="E87" s="142"/>
      <c r="F87" s="142"/>
      <c r="G87" s="142"/>
      <c r="H87" s="142"/>
      <c r="I87" s="142"/>
      <c r="J87" s="142"/>
      <c r="K87" s="142"/>
      <c r="L87" s="142"/>
      <c r="M87" s="142"/>
      <c r="N87" s="142"/>
      <c r="O87" s="142"/>
      <c r="P87" s="127"/>
      <c r="Q87" s="127"/>
      <c r="R87" s="142"/>
      <c r="S87" s="142"/>
      <c r="T87" s="142"/>
      <c r="U87" s="142"/>
      <c r="V87" s="142"/>
      <c r="W87" s="142"/>
      <c r="X87" s="142"/>
      <c r="Y87" s="142"/>
      <c r="Z87" s="142"/>
      <c r="AA87" s="142"/>
      <c r="AB87" s="142"/>
      <c r="AC87" s="142"/>
      <c r="AD87" s="142"/>
      <c r="AE87" s="142"/>
      <c r="AF87" s="144"/>
    </row>
    <row r="88" spans="2:32" ht="15" customHeight="1" x14ac:dyDescent="0.25">
      <c r="B88" s="141"/>
      <c r="C88" s="376" t="s">
        <v>340</v>
      </c>
      <c r="D88" s="376"/>
      <c r="E88" s="208"/>
      <c r="F88" s="208"/>
      <c r="G88" s="142"/>
      <c r="H88" s="142"/>
      <c r="I88" s="142"/>
      <c r="J88" s="142"/>
      <c r="K88" s="142"/>
      <c r="L88" s="142"/>
      <c r="M88" s="142"/>
      <c r="N88" s="142"/>
      <c r="O88" s="142"/>
      <c r="P88" s="127"/>
      <c r="Q88" s="127"/>
      <c r="R88" s="142"/>
      <c r="S88" s="142"/>
      <c r="T88" s="142"/>
      <c r="U88" s="142"/>
      <c r="V88" s="142"/>
      <c r="W88" s="142"/>
      <c r="X88" s="142"/>
      <c r="Y88" s="142"/>
      <c r="Z88" s="142"/>
      <c r="AA88" s="142"/>
      <c r="AB88" s="142"/>
      <c r="AC88" s="142"/>
      <c r="AD88" s="142"/>
      <c r="AE88" s="142"/>
      <c r="AF88" s="144"/>
    </row>
    <row r="89" spans="2:32" ht="50.1" customHeight="1" x14ac:dyDescent="0.25">
      <c r="B89" s="141"/>
      <c r="C89" s="371"/>
      <c r="D89" s="372"/>
      <c r="E89" s="372"/>
      <c r="F89" s="372"/>
      <c r="G89" s="372"/>
      <c r="H89" s="372"/>
      <c r="I89" s="372"/>
      <c r="J89" s="372"/>
      <c r="K89" s="372"/>
      <c r="L89" s="372"/>
      <c r="M89" s="372"/>
      <c r="N89" s="372"/>
      <c r="O89" s="372"/>
      <c r="P89" s="372"/>
      <c r="Q89" s="372"/>
      <c r="R89" s="372"/>
      <c r="S89" s="372"/>
      <c r="T89" s="372"/>
      <c r="U89" s="372"/>
      <c r="V89" s="372"/>
      <c r="W89" s="372"/>
      <c r="X89" s="372"/>
      <c r="Y89" s="372"/>
      <c r="Z89" s="372"/>
      <c r="AA89" s="372"/>
      <c r="AB89" s="372"/>
      <c r="AC89" s="372"/>
      <c r="AD89" s="372"/>
      <c r="AE89" s="373"/>
      <c r="AF89" s="144"/>
    </row>
    <row r="90" spans="2:32" ht="6" customHeight="1" thickBot="1" x14ac:dyDescent="0.3">
      <c r="B90" s="157"/>
      <c r="C90" s="158"/>
      <c r="D90" s="158"/>
      <c r="E90" s="158"/>
      <c r="F90" s="158"/>
      <c r="G90" s="158"/>
      <c r="H90" s="158"/>
      <c r="I90" s="158"/>
      <c r="J90" s="158"/>
      <c r="K90" s="158"/>
      <c r="L90" s="158"/>
      <c r="M90" s="158"/>
      <c r="N90" s="158"/>
      <c r="O90" s="158"/>
      <c r="P90" s="158"/>
      <c r="Q90" s="158"/>
      <c r="R90" s="158"/>
      <c r="S90" s="158"/>
      <c r="T90" s="158"/>
      <c r="U90" s="158"/>
      <c r="V90" s="158"/>
      <c r="W90" s="158"/>
      <c r="X90" s="158"/>
      <c r="Y90" s="158"/>
      <c r="Z90" s="158"/>
      <c r="AA90" s="158"/>
      <c r="AB90" s="158"/>
      <c r="AC90" s="158"/>
      <c r="AD90" s="158"/>
      <c r="AE90" s="158"/>
      <c r="AF90" s="159"/>
    </row>
    <row r="91" spans="2:32" ht="6" customHeight="1" x14ac:dyDescent="0.25"/>
    <row r="92" spans="2:32" ht="15.6" hidden="1" customHeight="1" x14ac:dyDescent="0.25"/>
    <row r="93" spans="2:32" ht="15.6" hidden="1" customHeight="1" x14ac:dyDescent="0.25"/>
    <row r="94" spans="2:32" ht="15.6" hidden="1" customHeight="1" x14ac:dyDescent="0.25"/>
    <row r="95" spans="2:32" ht="15.6" hidden="1" customHeight="1" x14ac:dyDescent="0.25"/>
    <row r="96" spans="2:32"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hidden="1" customHeight="1" x14ac:dyDescent="0.25"/>
    <row r="137" ht="15.6" hidden="1" customHeight="1" x14ac:dyDescent="0.25"/>
    <row r="138" ht="15.6" hidden="1" customHeight="1" x14ac:dyDescent="0.25"/>
    <row r="139" ht="15.6" hidden="1" customHeight="1" x14ac:dyDescent="0.25"/>
    <row r="140" ht="15.6" hidden="1" customHeight="1" x14ac:dyDescent="0.25"/>
    <row r="141" ht="15.6" hidden="1" customHeight="1" x14ac:dyDescent="0.25"/>
    <row r="142" ht="15.6" hidden="1" customHeight="1" x14ac:dyDescent="0.25"/>
    <row r="143" ht="15.6" hidden="1" customHeight="1" x14ac:dyDescent="0.25"/>
    <row r="144" ht="15.6" hidden="1" customHeight="1" x14ac:dyDescent="0.25"/>
    <row r="145" ht="15.6" hidden="1" customHeight="1" x14ac:dyDescent="0.25"/>
    <row r="146" ht="15.6" hidden="1" customHeight="1" x14ac:dyDescent="0.25"/>
    <row r="147" ht="15.6" hidden="1" customHeight="1" x14ac:dyDescent="0.25"/>
    <row r="148" ht="15.6" hidden="1" customHeight="1" x14ac:dyDescent="0.25"/>
    <row r="149" ht="15.6" hidden="1" customHeight="1" x14ac:dyDescent="0.25"/>
    <row r="150" ht="15.6" hidden="1" customHeight="1" x14ac:dyDescent="0.25"/>
    <row r="151" ht="15.6" hidden="1" customHeight="1" x14ac:dyDescent="0.25"/>
    <row r="152" ht="15.6" hidden="1" customHeight="1" x14ac:dyDescent="0.25"/>
  </sheetData>
  <sheetProtection selectLockedCells="1"/>
  <mergeCells count="11">
    <mergeCell ref="C89:AE89"/>
    <mergeCell ref="D4:AD4"/>
    <mergeCell ref="C85:D85"/>
    <mergeCell ref="C86:AE86"/>
    <mergeCell ref="C88:D88"/>
    <mergeCell ref="K6:L6"/>
    <mergeCell ref="N6:V6"/>
    <mergeCell ref="D8:E8"/>
    <mergeCell ref="T8:V8"/>
    <mergeCell ref="AA8:AC8"/>
    <mergeCell ref="G8:L8"/>
  </mergeCells>
  <conditionalFormatting sqref="AA47 AA45 AA49 AA51 AA53">
    <cfRule type="colorScale" priority="7">
      <colorScale>
        <cfvo type="min"/>
        <cfvo type="max"/>
        <color rgb="FFFBFDB3"/>
        <color theme="5" tint="0.39997558519241921"/>
      </colorScale>
    </cfRule>
  </conditionalFormatting>
  <conditionalFormatting sqref="Y47 Y45 Y49 Y51 Y53">
    <cfRule type="colorScale" priority="8">
      <colorScale>
        <cfvo type="min"/>
        <cfvo type="max"/>
        <color rgb="FFFBFDB3"/>
        <color theme="5" tint="0.39997558519241921"/>
      </colorScale>
    </cfRule>
  </conditionalFormatting>
  <conditionalFormatting sqref="AA28 AA26 AA30 AA32 AA34 AA36 AA40">
    <cfRule type="colorScale" priority="458">
      <colorScale>
        <cfvo type="min"/>
        <cfvo type="max"/>
        <color rgb="FFFBFDB3"/>
        <color theme="5" tint="0.39997558519241921"/>
      </colorScale>
    </cfRule>
  </conditionalFormatting>
  <conditionalFormatting sqref="Y40 Y26 Y28 Y30 Y32 Y34 Y36">
    <cfRule type="colorScale" priority="465">
      <colorScale>
        <cfvo type="min"/>
        <cfvo type="max"/>
        <color rgb="FFFBFDB3"/>
        <color theme="5" tint="0.39997558519241921"/>
      </colorScale>
    </cfRule>
  </conditionalFormatting>
  <conditionalFormatting sqref="AA64 AA58 AA66 AA68 AA70 AA72 AA74 AA76 AA78 AA80 AA82">
    <cfRule type="colorScale" priority="480">
      <colorScale>
        <cfvo type="min"/>
        <cfvo type="max"/>
        <color rgb="FFFBFDB3"/>
        <color theme="5" tint="0.39997558519241921"/>
      </colorScale>
    </cfRule>
  </conditionalFormatting>
  <conditionalFormatting sqref="Y64 Y58 Y66 Y68 Y70 Y72 Y74 Y76 Y78 Y80 Y82">
    <cfRule type="colorScale" priority="493">
      <colorScale>
        <cfvo type="min"/>
        <cfvo type="max"/>
        <color rgb="FFFBFDB3"/>
        <color theme="5" tint="0.39997558519241921"/>
      </colorScale>
    </cfRule>
  </conditionalFormatting>
  <conditionalFormatting sqref="AA38">
    <cfRule type="colorScale" priority="1">
      <colorScale>
        <cfvo type="min"/>
        <cfvo type="max"/>
        <color rgb="FFFBFDB3"/>
        <color theme="5" tint="0.39997558519241921"/>
      </colorScale>
    </cfRule>
  </conditionalFormatting>
  <conditionalFormatting sqref="Y38">
    <cfRule type="colorScale" priority="2">
      <colorScale>
        <cfvo type="min"/>
        <cfvo type="max"/>
        <color rgb="FFFBFDB3"/>
        <color theme="5" tint="0.39997558519241921"/>
      </colorScale>
    </cfRule>
  </conditionalFormatting>
  <dataValidations count="3">
    <dataValidation type="list" allowBlank="1" showInputMessage="1" showErrorMessage="1" sqref="K78 K47 K49 K26 K28 K30 K32 K34 K36 K76 K66 K51 K53 K58 K70 K72 K74 K68 K64 K45 K80 K40 K82 K38">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45 G47 G49 G51 G53 G15 G17 G19 G21">
      <formula1>0</formula1>
    </dataValidation>
  </dataValidations>
  <printOptions horizontalCentered="1" verticalCentered="1"/>
  <pageMargins left="0.25" right="0.25" top="0.25" bottom="0.25" header="0" footer="0"/>
  <pageSetup scale="55" orientation="landscape" horizontalDpi="4294967292" verticalDpi="4294967292"/>
  <rowBreaks count="1" manualBreakCount="1">
    <brk id="55" max="32" man="1"/>
  </rowBreaks>
  <colBreaks count="1" manualBreakCount="1">
    <brk id="33" max="59" man="1"/>
  </colBreaks>
  <drawing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275C9D"/>
  </sheetPr>
  <dimension ref="A1:AG108"/>
  <sheetViews>
    <sheetView showGridLines="0" workbookViewId="0">
      <pane ySplit="11" topLeftCell="A12" activePane="bottomLeft" state="frozen"/>
      <selection activeCell="P15" sqref="P15"/>
      <selection pane="bottomLeft" activeCell="AD15" sqref="AD15"/>
    </sheetView>
  </sheetViews>
  <sheetFormatPr defaultColWidth="0" defaultRowHeight="0"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1" t="s">
        <v>381</v>
      </c>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622</v>
      </c>
      <c r="E15" s="194"/>
      <c r="F15" s="193"/>
      <c r="G15" s="320"/>
      <c r="H15" s="196"/>
      <c r="I15" s="281"/>
      <c r="J15" s="281"/>
      <c r="K15" s="282"/>
      <c r="L15" s="198"/>
      <c r="M15" s="199"/>
      <c r="N15" s="281"/>
      <c r="O15" s="281"/>
      <c r="P15" s="281"/>
      <c r="Q15" s="281"/>
      <c r="R15" s="281"/>
      <c r="S15" s="281"/>
      <c r="T15" s="281"/>
      <c r="U15" s="281"/>
      <c r="V15" s="281"/>
      <c r="W15" s="199"/>
      <c r="X15" s="200"/>
      <c r="Y15" s="282"/>
      <c r="Z15" s="199"/>
      <c r="AA15" s="282"/>
      <c r="AB15" s="201"/>
      <c r="AC15" s="202"/>
      <c r="AD15" s="152"/>
      <c r="AE15" s="153"/>
      <c r="AF15" s="144"/>
    </row>
    <row r="16" spans="2:32" ht="6" customHeight="1" x14ac:dyDescent="0.25">
      <c r="B16" s="141"/>
      <c r="C16" s="128"/>
      <c r="D16" s="193"/>
      <c r="E16" s="194"/>
      <c r="F16" s="142"/>
      <c r="G16" s="196"/>
      <c r="H16" s="196"/>
      <c r="I16" s="196"/>
      <c r="J16" s="196"/>
      <c r="K16" s="203"/>
      <c r="L16" s="198"/>
      <c r="M16" s="199"/>
      <c r="N16" s="196"/>
      <c r="O16" s="199"/>
      <c r="P16" s="196"/>
      <c r="Q16" s="199"/>
      <c r="R16" s="196"/>
      <c r="S16" s="199"/>
      <c r="T16" s="196"/>
      <c r="U16" s="199"/>
      <c r="V16" s="196"/>
      <c r="W16" s="199"/>
      <c r="X16" s="207"/>
      <c r="Y16" s="306"/>
      <c r="Z16" s="306"/>
      <c r="AA16" s="307"/>
      <c r="AB16" s="127"/>
      <c r="AC16" s="202"/>
      <c r="AD16" s="154"/>
      <c r="AE16" s="153"/>
      <c r="AF16" s="144"/>
    </row>
    <row r="17" spans="2:32" ht="27" customHeight="1" x14ac:dyDescent="0.25">
      <c r="B17" s="141"/>
      <c r="C17" s="128"/>
      <c r="D17" s="204" t="s">
        <v>221</v>
      </c>
      <c r="E17" s="194"/>
      <c r="F17" s="142"/>
      <c r="G17" s="320"/>
      <c r="H17" s="196"/>
      <c r="I17" s="281"/>
      <c r="J17" s="281"/>
      <c r="K17" s="282"/>
      <c r="L17" s="198"/>
      <c r="M17" s="199"/>
      <c r="N17" s="281"/>
      <c r="O17" s="281"/>
      <c r="P17" s="281"/>
      <c r="Q17" s="281"/>
      <c r="R17" s="281"/>
      <c r="S17" s="281"/>
      <c r="T17" s="281"/>
      <c r="U17" s="281"/>
      <c r="V17" s="281"/>
      <c r="W17" s="199"/>
      <c r="X17" s="207"/>
      <c r="Y17" s="330"/>
      <c r="Z17" s="331"/>
      <c r="AA17" s="330"/>
      <c r="AB17" s="127"/>
      <c r="AC17" s="202"/>
      <c r="AD17" s="152"/>
      <c r="AE17" s="153"/>
      <c r="AF17" s="144"/>
    </row>
    <row r="18" spans="2:32" ht="6" customHeight="1" x14ac:dyDescent="0.25">
      <c r="B18" s="141"/>
      <c r="C18" s="130"/>
      <c r="D18" s="155"/>
      <c r="E18" s="156"/>
      <c r="F18" s="155"/>
      <c r="G18" s="155"/>
      <c r="H18" s="155"/>
      <c r="I18" s="155"/>
      <c r="J18" s="155"/>
      <c r="K18" s="155"/>
      <c r="L18" s="156"/>
      <c r="M18" s="155"/>
      <c r="N18" s="155"/>
      <c r="O18" s="155"/>
      <c r="P18" s="131"/>
      <c r="Q18" s="131"/>
      <c r="R18" s="155"/>
      <c r="S18" s="155"/>
      <c r="T18" s="155"/>
      <c r="U18" s="155"/>
      <c r="V18" s="155"/>
      <c r="W18" s="155"/>
      <c r="X18" s="205"/>
      <c r="Y18" s="155"/>
      <c r="Z18" s="155"/>
      <c r="AA18" s="131"/>
      <c r="AB18" s="131"/>
      <c r="AC18" s="130"/>
      <c r="AD18" s="155"/>
      <c r="AE18" s="156"/>
      <c r="AF18" s="144"/>
    </row>
    <row r="19" spans="2:32" ht="6" customHeight="1" x14ac:dyDescent="0.25">
      <c r="B19" s="141"/>
      <c r="C19" s="127"/>
      <c r="D19" s="142"/>
      <c r="E19" s="142"/>
      <c r="F19" s="142"/>
      <c r="G19" s="142"/>
      <c r="H19" s="142"/>
      <c r="I19" s="142"/>
      <c r="J19" s="142"/>
      <c r="K19" s="142"/>
      <c r="L19" s="142"/>
      <c r="M19" s="142"/>
      <c r="N19" s="142"/>
      <c r="O19" s="142"/>
      <c r="P19" s="127"/>
      <c r="Q19" s="127"/>
      <c r="R19" s="142"/>
      <c r="S19" s="142"/>
      <c r="T19" s="142"/>
      <c r="U19" s="142"/>
      <c r="V19" s="142"/>
      <c r="W19" s="142"/>
      <c r="X19" s="142"/>
      <c r="Y19" s="142"/>
      <c r="Z19" s="142"/>
      <c r="AA19" s="127"/>
      <c r="AB19" s="127"/>
      <c r="AC19" s="127"/>
      <c r="AD19" s="142"/>
      <c r="AE19" s="142"/>
      <c r="AF19" s="144"/>
    </row>
    <row r="20" spans="2:32" s="151" customFormat="1" ht="27" customHeight="1" x14ac:dyDescent="0.25">
      <c r="B20" s="149"/>
      <c r="C20" s="186" t="s">
        <v>2</v>
      </c>
      <c r="D20" s="187"/>
      <c r="E20" s="187"/>
      <c r="F20" s="187"/>
      <c r="G20" s="187"/>
      <c r="H20" s="187"/>
      <c r="I20" s="187"/>
      <c r="J20" s="187"/>
      <c r="K20" s="187"/>
      <c r="L20" s="187"/>
      <c r="M20" s="187"/>
      <c r="N20" s="187"/>
      <c r="O20" s="187"/>
      <c r="P20" s="187"/>
      <c r="Q20" s="187"/>
      <c r="R20" s="187"/>
      <c r="S20" s="187"/>
      <c r="T20" s="187"/>
      <c r="U20" s="187"/>
      <c r="V20" s="187"/>
      <c r="W20" s="187"/>
      <c r="X20" s="187"/>
      <c r="Y20" s="187"/>
      <c r="Z20" s="187"/>
      <c r="AA20" s="187"/>
      <c r="AB20" s="187"/>
      <c r="AC20" s="187"/>
      <c r="AD20" s="187"/>
      <c r="AE20" s="188"/>
      <c r="AF20" s="150"/>
    </row>
    <row r="21" spans="2:32" ht="6" customHeight="1" x14ac:dyDescent="0.25">
      <c r="B21" s="141"/>
      <c r="C21" s="140"/>
      <c r="D21" s="189"/>
      <c r="E21" s="190"/>
      <c r="F21" s="142"/>
      <c r="G21" s="142"/>
      <c r="H21" s="142"/>
      <c r="I21" s="142"/>
      <c r="J21" s="142"/>
      <c r="K21" s="142"/>
      <c r="L21" s="190"/>
      <c r="M21" s="189"/>
      <c r="N21" s="189"/>
      <c r="O21" s="189"/>
      <c r="P21" s="189"/>
      <c r="Q21" s="189"/>
      <c r="R21" s="189"/>
      <c r="S21" s="189"/>
      <c r="T21" s="189"/>
      <c r="U21" s="189"/>
      <c r="V21" s="189"/>
      <c r="W21" s="189"/>
      <c r="X21" s="206"/>
      <c r="Y21" s="142"/>
      <c r="Z21" s="142"/>
      <c r="AA21" s="127"/>
      <c r="AB21" s="127"/>
      <c r="AC21" s="192"/>
      <c r="AD21" s="189"/>
      <c r="AE21" s="190"/>
      <c r="AF21" s="144"/>
    </row>
    <row r="22" spans="2:32" ht="27" customHeight="1" x14ac:dyDescent="0.25">
      <c r="B22" s="141"/>
      <c r="C22" s="128"/>
      <c r="D22" s="193" t="s">
        <v>412</v>
      </c>
      <c r="E22" s="194"/>
      <c r="F22" s="142"/>
      <c r="G22" s="195"/>
      <c r="H22" s="196"/>
      <c r="I22" s="195"/>
      <c r="J22" s="196"/>
      <c r="K22" s="197" t="s">
        <v>418</v>
      </c>
      <c r="L22" s="198"/>
      <c r="M22" s="199"/>
      <c r="N22" s="323" t="s">
        <v>418</v>
      </c>
      <c r="O22" s="199"/>
      <c r="P22" s="323" t="s">
        <v>418</v>
      </c>
      <c r="Q22" s="199"/>
      <c r="R22" s="323" t="s">
        <v>418</v>
      </c>
      <c r="S22" s="199"/>
      <c r="T22" s="323" t="s">
        <v>418</v>
      </c>
      <c r="U22" s="199"/>
      <c r="V22" s="323" t="s">
        <v>418</v>
      </c>
      <c r="W22" s="199"/>
      <c r="X22" s="207"/>
      <c r="Y22" s="304" t="str">
        <f>IFERROR((LEFT(N22,1)+LEFT(P22,1)+LEFT(R22,1)+LEFT(T22,1)),"")</f>
        <v/>
      </c>
      <c r="Z22" s="305"/>
      <c r="AA22" s="304" t="str">
        <f>IFERROR(IF(LEFT(V22,1)="1",Y22*1,IF(LEFT(V22,1)="2",Y22*0.75,IF(LEFT(V22,1)="3",Y22*0.5,""))),"")</f>
        <v/>
      </c>
      <c r="AB22" s="127"/>
      <c r="AC22" s="202"/>
      <c r="AD22" s="152"/>
      <c r="AE22" s="153"/>
      <c r="AF22" s="144"/>
    </row>
    <row r="23" spans="2:32" ht="6" customHeight="1" x14ac:dyDescent="0.25">
      <c r="B23" s="141"/>
      <c r="C23" s="130"/>
      <c r="D23" s="155"/>
      <c r="E23" s="156"/>
      <c r="F23" s="155"/>
      <c r="G23" s="155"/>
      <c r="H23" s="155"/>
      <c r="I23" s="155"/>
      <c r="J23" s="155"/>
      <c r="K23" s="155"/>
      <c r="L23" s="156"/>
      <c r="M23" s="155"/>
      <c r="N23" s="155"/>
      <c r="O23" s="155"/>
      <c r="P23" s="131"/>
      <c r="Q23" s="131"/>
      <c r="R23" s="155"/>
      <c r="S23" s="155"/>
      <c r="T23" s="155"/>
      <c r="U23" s="155"/>
      <c r="V23" s="155"/>
      <c r="W23" s="155"/>
      <c r="X23" s="205"/>
      <c r="Y23" s="309"/>
      <c r="Z23" s="309"/>
      <c r="AA23" s="310"/>
      <c r="AB23" s="131"/>
      <c r="AC23" s="130"/>
      <c r="AD23" s="155"/>
      <c r="AE23" s="156"/>
      <c r="AF23" s="144"/>
    </row>
    <row r="24" spans="2:32" ht="6" customHeight="1" x14ac:dyDescent="0.25">
      <c r="B24" s="141"/>
      <c r="C24" s="127"/>
      <c r="D24" s="142"/>
      <c r="E24" s="142"/>
      <c r="F24" s="142"/>
      <c r="G24" s="142"/>
      <c r="H24" s="142"/>
      <c r="I24" s="142"/>
      <c r="J24" s="142"/>
      <c r="K24" s="142"/>
      <c r="L24" s="142"/>
      <c r="M24" s="142"/>
      <c r="N24" s="142"/>
      <c r="O24" s="142"/>
      <c r="P24" s="127"/>
      <c r="Q24" s="127"/>
      <c r="R24" s="142"/>
      <c r="S24" s="142"/>
      <c r="T24" s="142"/>
      <c r="U24" s="142"/>
      <c r="V24" s="142"/>
      <c r="W24" s="142"/>
      <c r="X24" s="142"/>
      <c r="Y24" s="306"/>
      <c r="Z24" s="306"/>
      <c r="AA24" s="308"/>
      <c r="AB24" s="127"/>
      <c r="AC24" s="127"/>
      <c r="AD24" s="142"/>
      <c r="AE24" s="142"/>
      <c r="AF24" s="144"/>
    </row>
    <row r="25" spans="2:32" s="151" customFormat="1" ht="27" customHeight="1" x14ac:dyDescent="0.25">
      <c r="B25" s="149"/>
      <c r="C25" s="186" t="s">
        <v>15</v>
      </c>
      <c r="D25" s="187"/>
      <c r="E25" s="187"/>
      <c r="F25" s="187"/>
      <c r="G25" s="187"/>
      <c r="H25" s="187"/>
      <c r="I25" s="187"/>
      <c r="J25" s="187"/>
      <c r="K25" s="187"/>
      <c r="L25" s="187"/>
      <c r="M25" s="187"/>
      <c r="N25" s="187"/>
      <c r="O25" s="187"/>
      <c r="P25" s="187"/>
      <c r="Q25" s="187"/>
      <c r="R25" s="187"/>
      <c r="S25" s="187"/>
      <c r="T25" s="187"/>
      <c r="U25" s="187"/>
      <c r="V25" s="187"/>
      <c r="W25" s="187"/>
      <c r="X25" s="187"/>
      <c r="Y25" s="311"/>
      <c r="Z25" s="311"/>
      <c r="AA25" s="311"/>
      <c r="AB25" s="187"/>
      <c r="AC25" s="187"/>
      <c r="AD25" s="187"/>
      <c r="AE25" s="188"/>
      <c r="AF25" s="150"/>
    </row>
    <row r="26" spans="2:32" ht="6" customHeight="1" x14ac:dyDescent="0.25">
      <c r="B26" s="141"/>
      <c r="C26" s="140"/>
      <c r="D26" s="189"/>
      <c r="E26" s="190"/>
      <c r="F26" s="142"/>
      <c r="G26" s="142"/>
      <c r="H26" s="142"/>
      <c r="I26" s="142"/>
      <c r="J26" s="142"/>
      <c r="K26" s="142"/>
      <c r="L26" s="190"/>
      <c r="M26" s="189"/>
      <c r="N26" s="189"/>
      <c r="O26" s="189"/>
      <c r="P26" s="189"/>
      <c r="Q26" s="189"/>
      <c r="R26" s="189"/>
      <c r="S26" s="189"/>
      <c r="T26" s="189"/>
      <c r="U26" s="189"/>
      <c r="V26" s="189"/>
      <c r="W26" s="189"/>
      <c r="X26" s="206"/>
      <c r="Y26" s="306"/>
      <c r="Z26" s="306"/>
      <c r="AA26" s="308"/>
      <c r="AB26" s="127"/>
      <c r="AC26" s="192"/>
      <c r="AD26" s="189"/>
      <c r="AE26" s="190"/>
      <c r="AF26" s="144"/>
    </row>
    <row r="27" spans="2:32" ht="27" customHeight="1" x14ac:dyDescent="0.25">
      <c r="B27" s="141"/>
      <c r="C27" s="128"/>
      <c r="D27" s="193" t="s">
        <v>220</v>
      </c>
      <c r="E27" s="194"/>
      <c r="F27" s="142"/>
      <c r="G27" s="195"/>
      <c r="H27" s="196"/>
      <c r="I27" s="195"/>
      <c r="J27" s="196"/>
      <c r="K27" s="197" t="s">
        <v>418</v>
      </c>
      <c r="L27" s="198"/>
      <c r="M27" s="199"/>
      <c r="N27" s="323" t="s">
        <v>418</v>
      </c>
      <c r="O27" s="199"/>
      <c r="P27" s="323" t="s">
        <v>418</v>
      </c>
      <c r="Q27" s="199"/>
      <c r="R27" s="323" t="s">
        <v>418</v>
      </c>
      <c r="S27" s="199"/>
      <c r="T27" s="323" t="s">
        <v>418</v>
      </c>
      <c r="U27" s="199"/>
      <c r="V27" s="323" t="s">
        <v>418</v>
      </c>
      <c r="W27" s="199"/>
      <c r="X27" s="207"/>
      <c r="Y27" s="304" t="str">
        <f>IFERROR((LEFT(N27,1)+LEFT(P27,1)+LEFT(R27,1)+LEFT(T27,1)),"")</f>
        <v/>
      </c>
      <c r="Z27" s="305"/>
      <c r="AA27" s="304" t="str">
        <f>IFERROR(IF(LEFT(V27,1)="1",Y27*1,IF(LEFT(V27,1)="2",Y27*0.75,IF(LEFT(V27,1)="3",Y27*0.5,""))),"")</f>
        <v/>
      </c>
      <c r="AB27" s="127"/>
      <c r="AC27" s="202"/>
      <c r="AD27" s="152"/>
      <c r="AE27" s="153"/>
      <c r="AF27" s="144"/>
    </row>
    <row r="28" spans="2:32" ht="6" customHeight="1" x14ac:dyDescent="0.25">
      <c r="B28" s="141"/>
      <c r="C28" s="128"/>
      <c r="D28" s="193"/>
      <c r="E28" s="194"/>
      <c r="F28" s="142"/>
      <c r="G28" s="196"/>
      <c r="H28" s="196"/>
      <c r="I28" s="196"/>
      <c r="J28" s="196"/>
      <c r="K28" s="203"/>
      <c r="L28" s="198"/>
      <c r="M28" s="199"/>
      <c r="N28" s="196"/>
      <c r="O28" s="199"/>
      <c r="P28" s="196"/>
      <c r="Q28" s="199"/>
      <c r="R28" s="196"/>
      <c r="S28" s="199"/>
      <c r="T28" s="196"/>
      <c r="U28" s="199"/>
      <c r="V28" s="196"/>
      <c r="W28" s="199"/>
      <c r="X28" s="207"/>
      <c r="Y28" s="306"/>
      <c r="Z28" s="306"/>
      <c r="AA28" s="307"/>
      <c r="AB28" s="127"/>
      <c r="AC28" s="202"/>
      <c r="AD28" s="154"/>
      <c r="AE28" s="153"/>
      <c r="AF28" s="144"/>
    </row>
    <row r="29" spans="2:32" ht="27" customHeight="1" x14ac:dyDescent="0.25">
      <c r="B29" s="141"/>
      <c r="C29" s="128"/>
      <c r="D29" s="204" t="s">
        <v>222</v>
      </c>
      <c r="E29" s="194"/>
      <c r="F29" s="142"/>
      <c r="G29" s="195"/>
      <c r="H29" s="196"/>
      <c r="I29" s="195"/>
      <c r="J29" s="196"/>
      <c r="K29" s="197" t="s">
        <v>418</v>
      </c>
      <c r="L29" s="198"/>
      <c r="M29" s="199"/>
      <c r="N29" s="323" t="s">
        <v>418</v>
      </c>
      <c r="O29" s="199"/>
      <c r="P29" s="323" t="s">
        <v>418</v>
      </c>
      <c r="Q29" s="199"/>
      <c r="R29" s="323" t="s">
        <v>418</v>
      </c>
      <c r="S29" s="199"/>
      <c r="T29" s="323" t="s">
        <v>418</v>
      </c>
      <c r="U29" s="199"/>
      <c r="V29" s="323" t="s">
        <v>418</v>
      </c>
      <c r="W29" s="199"/>
      <c r="X29" s="207"/>
      <c r="Y29" s="304" t="str">
        <f>IFERROR((LEFT(N29,1)+LEFT(P29,1)+LEFT(R29,1)+LEFT(T29,1)),"")</f>
        <v/>
      </c>
      <c r="Z29" s="305"/>
      <c r="AA29" s="304" t="str">
        <f>IFERROR(IF(LEFT(V29,1)="1",Y29*1,IF(LEFT(V29,1)="2",Y29*0.75,IF(LEFT(V29,1)="3",Y29*0.5,""))),"")</f>
        <v/>
      </c>
      <c r="AB29" s="127"/>
      <c r="AC29" s="202"/>
      <c r="AD29" s="152"/>
      <c r="AE29" s="153"/>
      <c r="AF29" s="144"/>
    </row>
    <row r="30" spans="2:32" ht="6" customHeight="1" x14ac:dyDescent="0.25">
      <c r="B30" s="141"/>
      <c r="C30" s="128"/>
      <c r="D30" s="193"/>
      <c r="E30" s="194"/>
      <c r="F30" s="142"/>
      <c r="G30" s="142"/>
      <c r="H30" s="142"/>
      <c r="I30" s="142"/>
      <c r="J30" s="142"/>
      <c r="K30" s="142"/>
      <c r="L30" s="198"/>
      <c r="M30" s="199"/>
      <c r="N30" s="142"/>
      <c r="O30" s="142"/>
      <c r="P30" s="142"/>
      <c r="Q30" s="142"/>
      <c r="R30" s="142"/>
      <c r="S30" s="142"/>
      <c r="T30" s="142"/>
      <c r="U30" s="142"/>
      <c r="V30" s="142"/>
      <c r="W30" s="142"/>
      <c r="X30" s="207"/>
      <c r="Y30" s="306"/>
      <c r="Z30" s="306"/>
      <c r="AA30" s="308"/>
      <c r="AB30" s="127"/>
      <c r="AC30" s="202"/>
      <c r="AD30" s="154"/>
      <c r="AE30" s="153"/>
      <c r="AF30" s="144"/>
    </row>
    <row r="31" spans="2:32" ht="27" customHeight="1" x14ac:dyDescent="0.25">
      <c r="B31" s="141"/>
      <c r="C31" s="128"/>
      <c r="D31" s="204" t="s">
        <v>223</v>
      </c>
      <c r="E31" s="194"/>
      <c r="F31" s="142"/>
      <c r="G31" s="195"/>
      <c r="H31" s="196"/>
      <c r="I31" s="195"/>
      <c r="J31" s="196"/>
      <c r="K31" s="197" t="s">
        <v>418</v>
      </c>
      <c r="L31" s="198"/>
      <c r="M31" s="199"/>
      <c r="N31" s="323" t="s">
        <v>418</v>
      </c>
      <c r="O31" s="199"/>
      <c r="P31" s="323" t="s">
        <v>418</v>
      </c>
      <c r="Q31" s="199"/>
      <c r="R31" s="323" t="s">
        <v>418</v>
      </c>
      <c r="S31" s="199"/>
      <c r="T31" s="323" t="s">
        <v>418</v>
      </c>
      <c r="U31" s="199"/>
      <c r="V31" s="323" t="s">
        <v>418</v>
      </c>
      <c r="W31" s="199"/>
      <c r="X31" s="207"/>
      <c r="Y31" s="304" t="str">
        <f>IFERROR((LEFT(N31,1)+LEFT(P31,1)+LEFT(R31,1)+LEFT(T31,1)),"")</f>
        <v/>
      </c>
      <c r="Z31" s="305"/>
      <c r="AA31" s="304" t="str">
        <f>IFERROR(IF(LEFT(V31,1)="1",Y31*1,IF(LEFT(V31,1)="2",Y31*0.75,IF(LEFT(V31,1)="3",Y31*0.5,""))),"")</f>
        <v/>
      </c>
      <c r="AB31" s="127"/>
      <c r="AC31" s="202"/>
      <c r="AD31" s="152"/>
      <c r="AE31" s="153"/>
      <c r="AF31" s="144"/>
    </row>
    <row r="32" spans="2:32" ht="6" customHeight="1" x14ac:dyDescent="0.25">
      <c r="B32" s="141"/>
      <c r="C32" s="128"/>
      <c r="D32" s="193"/>
      <c r="E32" s="194"/>
      <c r="F32" s="142"/>
      <c r="G32" s="196"/>
      <c r="H32" s="196"/>
      <c r="I32" s="196"/>
      <c r="J32" s="196"/>
      <c r="K32" s="203"/>
      <c r="L32" s="198"/>
      <c r="M32" s="199"/>
      <c r="N32" s="196"/>
      <c r="O32" s="199"/>
      <c r="P32" s="196"/>
      <c r="Q32" s="199"/>
      <c r="R32" s="196"/>
      <c r="S32" s="199"/>
      <c r="T32" s="196"/>
      <c r="U32" s="199"/>
      <c r="V32" s="196"/>
      <c r="W32" s="199"/>
      <c r="X32" s="207"/>
      <c r="Y32" s="306"/>
      <c r="Z32" s="306"/>
      <c r="AA32" s="307"/>
      <c r="AB32" s="127"/>
      <c r="AC32" s="202"/>
      <c r="AD32" s="154"/>
      <c r="AE32" s="153"/>
      <c r="AF32" s="144"/>
    </row>
    <row r="33" spans="2:32" ht="39" customHeight="1" x14ac:dyDescent="0.25">
      <c r="B33" s="141"/>
      <c r="C33" s="128"/>
      <c r="D33" s="204" t="s">
        <v>499</v>
      </c>
      <c r="E33" s="194"/>
      <c r="F33" s="142"/>
      <c r="G33" s="195"/>
      <c r="H33" s="196"/>
      <c r="I33" s="195"/>
      <c r="J33" s="196"/>
      <c r="K33" s="197" t="s">
        <v>418</v>
      </c>
      <c r="L33" s="198"/>
      <c r="M33" s="199"/>
      <c r="N33" s="323" t="s">
        <v>418</v>
      </c>
      <c r="O33" s="199"/>
      <c r="P33" s="323" t="s">
        <v>418</v>
      </c>
      <c r="Q33" s="199"/>
      <c r="R33" s="323" t="s">
        <v>418</v>
      </c>
      <c r="S33" s="199"/>
      <c r="T33" s="323" t="s">
        <v>418</v>
      </c>
      <c r="U33" s="199"/>
      <c r="V33" s="323" t="s">
        <v>418</v>
      </c>
      <c r="W33" s="199"/>
      <c r="X33" s="207"/>
      <c r="Y33" s="304" t="str">
        <f>IFERROR((LEFT(N33,1)+LEFT(P33,1)+LEFT(R33,1)+LEFT(T33,1)),"")</f>
        <v/>
      </c>
      <c r="Z33" s="305"/>
      <c r="AA33" s="304" t="str">
        <f>IFERROR(IF(LEFT(V33,1)="1",Y33*1,IF(LEFT(V33,1)="2",Y33*0.75,IF(LEFT(V33,1)="3",Y33*0.5,""))),"")</f>
        <v/>
      </c>
      <c r="AB33" s="127"/>
      <c r="AC33" s="202"/>
      <c r="AD33" s="152"/>
      <c r="AE33" s="153"/>
      <c r="AF33" s="144"/>
    </row>
    <row r="34" spans="2:32" ht="6" customHeight="1" x14ac:dyDescent="0.25">
      <c r="B34" s="141"/>
      <c r="C34" s="128"/>
      <c r="D34" s="193"/>
      <c r="E34" s="194"/>
      <c r="F34" s="142"/>
      <c r="G34" s="196"/>
      <c r="H34" s="196"/>
      <c r="I34" s="196"/>
      <c r="J34" s="196"/>
      <c r="K34" s="203"/>
      <c r="L34" s="198"/>
      <c r="M34" s="199"/>
      <c r="N34" s="196"/>
      <c r="O34" s="199"/>
      <c r="P34" s="196"/>
      <c r="Q34" s="199"/>
      <c r="R34" s="196"/>
      <c r="S34" s="199"/>
      <c r="T34" s="196"/>
      <c r="U34" s="199"/>
      <c r="V34" s="196"/>
      <c r="W34" s="199"/>
      <c r="X34" s="207"/>
      <c r="Y34" s="306"/>
      <c r="Z34" s="306"/>
      <c r="AA34" s="307"/>
      <c r="AB34" s="127"/>
      <c r="AC34" s="202"/>
      <c r="AD34" s="154"/>
      <c r="AE34" s="153"/>
      <c r="AF34" s="144"/>
    </row>
    <row r="35" spans="2:32" ht="39" customHeight="1" x14ac:dyDescent="0.25">
      <c r="B35" s="141"/>
      <c r="C35" s="128"/>
      <c r="D35" s="204" t="s">
        <v>500</v>
      </c>
      <c r="E35" s="194"/>
      <c r="F35" s="142"/>
      <c r="G35" s="195"/>
      <c r="H35" s="196"/>
      <c r="I35" s="195"/>
      <c r="J35" s="196"/>
      <c r="K35" s="197" t="s">
        <v>418</v>
      </c>
      <c r="L35" s="198"/>
      <c r="M35" s="199"/>
      <c r="N35" s="323" t="s">
        <v>418</v>
      </c>
      <c r="O35" s="199"/>
      <c r="P35" s="323" t="s">
        <v>418</v>
      </c>
      <c r="Q35" s="199"/>
      <c r="R35" s="323" t="s">
        <v>418</v>
      </c>
      <c r="S35" s="199"/>
      <c r="T35" s="323" t="s">
        <v>418</v>
      </c>
      <c r="U35" s="199"/>
      <c r="V35" s="323" t="s">
        <v>418</v>
      </c>
      <c r="W35" s="199"/>
      <c r="X35" s="207"/>
      <c r="Y35" s="304" t="str">
        <f>IFERROR((LEFT(N35,1)+LEFT(P35,1)+LEFT(R35,1)+LEFT(T35,1)),"")</f>
        <v/>
      </c>
      <c r="Z35" s="305"/>
      <c r="AA35" s="304" t="str">
        <f>IFERROR(IF(LEFT(V35,1)="1",Y35*1,IF(LEFT(V35,1)="2",Y35*0.75,IF(LEFT(V35,1)="3",Y35*0.5,""))),"")</f>
        <v/>
      </c>
      <c r="AB35" s="127"/>
      <c r="AC35" s="202"/>
      <c r="AD35" s="152"/>
      <c r="AE35" s="153"/>
      <c r="AF35" s="144"/>
    </row>
    <row r="36" spans="2:32" ht="6" customHeight="1" x14ac:dyDescent="0.25">
      <c r="B36" s="141"/>
      <c r="C36" s="128"/>
      <c r="D36" s="193"/>
      <c r="E36" s="194"/>
      <c r="F36" s="142"/>
      <c r="G36" s="142"/>
      <c r="H36" s="142"/>
      <c r="I36" s="142"/>
      <c r="J36" s="142"/>
      <c r="K36" s="142"/>
      <c r="L36" s="198"/>
      <c r="M36" s="199"/>
      <c r="N36" s="196"/>
      <c r="O36" s="199"/>
      <c r="P36" s="196"/>
      <c r="Q36" s="199"/>
      <c r="R36" s="196"/>
      <c r="S36" s="199"/>
      <c r="T36" s="196"/>
      <c r="U36" s="199"/>
      <c r="V36" s="196"/>
      <c r="W36" s="199"/>
      <c r="X36" s="207"/>
      <c r="Y36" s="306"/>
      <c r="Z36" s="306"/>
      <c r="AA36" s="308"/>
      <c r="AB36" s="127"/>
      <c r="AC36" s="202"/>
      <c r="AD36" s="154"/>
      <c r="AE36" s="153"/>
      <c r="AF36" s="144"/>
    </row>
    <row r="37" spans="2:32" ht="39" customHeight="1" x14ac:dyDescent="0.25">
      <c r="B37" s="141"/>
      <c r="C37" s="128"/>
      <c r="D37" s="204" t="s">
        <v>623</v>
      </c>
      <c r="E37" s="194"/>
      <c r="F37" s="142"/>
      <c r="G37" s="195"/>
      <c r="H37" s="196"/>
      <c r="I37" s="195"/>
      <c r="J37" s="196"/>
      <c r="K37" s="197" t="s">
        <v>418</v>
      </c>
      <c r="L37" s="198"/>
      <c r="M37" s="199"/>
      <c r="N37" s="323" t="s">
        <v>418</v>
      </c>
      <c r="O37" s="199"/>
      <c r="P37" s="323" t="s">
        <v>418</v>
      </c>
      <c r="Q37" s="199"/>
      <c r="R37" s="323" t="s">
        <v>418</v>
      </c>
      <c r="S37" s="199"/>
      <c r="T37" s="323" t="s">
        <v>418</v>
      </c>
      <c r="U37" s="199"/>
      <c r="V37" s="323" t="s">
        <v>418</v>
      </c>
      <c r="W37" s="199"/>
      <c r="X37" s="207"/>
      <c r="Y37" s="304" t="str">
        <f>IFERROR((LEFT(N37,1)+LEFT(P37,1)+LEFT(R37,1)+LEFT(T37,1)),"")</f>
        <v/>
      </c>
      <c r="Z37" s="305"/>
      <c r="AA37" s="304" t="str">
        <f>IFERROR(IF(LEFT(V37,1)="1",Y37*1,IF(LEFT(V37,1)="2",Y37*0.75,IF(LEFT(V37,1)="3",Y37*0.5,""))),"")</f>
        <v/>
      </c>
      <c r="AB37" s="127"/>
      <c r="AC37" s="202"/>
      <c r="AD37" s="152"/>
      <c r="AE37" s="153"/>
      <c r="AF37" s="144"/>
    </row>
    <row r="38" spans="2:32" ht="6" customHeight="1" x14ac:dyDescent="0.25">
      <c r="B38" s="141"/>
      <c r="C38" s="128"/>
      <c r="D38" s="193"/>
      <c r="E38" s="194"/>
      <c r="F38" s="142"/>
      <c r="G38" s="196"/>
      <c r="H38" s="196"/>
      <c r="I38" s="196"/>
      <c r="J38" s="196"/>
      <c r="K38" s="203"/>
      <c r="L38" s="198"/>
      <c r="M38" s="199"/>
      <c r="N38" s="196"/>
      <c r="O38" s="199"/>
      <c r="P38" s="196"/>
      <c r="Q38" s="199"/>
      <c r="R38" s="196"/>
      <c r="S38" s="199"/>
      <c r="T38" s="196"/>
      <c r="U38" s="199"/>
      <c r="V38" s="196"/>
      <c r="W38" s="199"/>
      <c r="X38" s="207"/>
      <c r="Y38" s="306"/>
      <c r="Z38" s="306"/>
      <c r="AA38" s="307"/>
      <c r="AB38" s="127"/>
      <c r="AC38" s="202"/>
      <c r="AD38" s="154"/>
      <c r="AE38" s="153"/>
      <c r="AF38" s="144"/>
    </row>
    <row r="39" spans="2:32" ht="39" customHeight="1" x14ac:dyDescent="0.25">
      <c r="B39" s="141"/>
      <c r="C39" s="128"/>
      <c r="D39" s="204" t="s">
        <v>848</v>
      </c>
      <c r="E39" s="194"/>
      <c r="F39" s="142"/>
      <c r="G39" s="195"/>
      <c r="H39" s="196"/>
      <c r="I39" s="195"/>
      <c r="J39" s="196"/>
      <c r="K39" s="197" t="s">
        <v>418</v>
      </c>
      <c r="L39" s="198"/>
      <c r="M39" s="199"/>
      <c r="N39" s="323" t="s">
        <v>418</v>
      </c>
      <c r="O39" s="199"/>
      <c r="P39" s="323" t="s">
        <v>418</v>
      </c>
      <c r="Q39" s="199"/>
      <c r="R39" s="323" t="s">
        <v>418</v>
      </c>
      <c r="S39" s="199"/>
      <c r="T39" s="323" t="s">
        <v>418</v>
      </c>
      <c r="U39" s="199"/>
      <c r="V39" s="323" t="s">
        <v>418</v>
      </c>
      <c r="W39" s="199"/>
      <c r="X39" s="207"/>
      <c r="Y39" s="304" t="str">
        <f>IFERROR((LEFT(N39,1)+LEFT(P39,1)+LEFT(R39,1)+LEFT(T39,1)),"")</f>
        <v/>
      </c>
      <c r="Z39" s="305"/>
      <c r="AA39" s="304" t="str">
        <f>IFERROR(IF(LEFT(V39,1)="1",Y39*1,IF(LEFT(V39,1)="2",Y39*0.75,IF(LEFT(V39,1)="3",Y39*0.5,""))),"")</f>
        <v/>
      </c>
      <c r="AB39" s="127"/>
      <c r="AC39" s="202"/>
      <c r="AD39" s="152"/>
      <c r="AE39" s="153"/>
      <c r="AF39" s="144"/>
    </row>
    <row r="40" spans="2:32" ht="6" customHeight="1" x14ac:dyDescent="0.25">
      <c r="B40" s="141"/>
      <c r="C40" s="130"/>
      <c r="D40" s="155"/>
      <c r="E40" s="156"/>
      <c r="F40" s="155"/>
      <c r="G40" s="155"/>
      <c r="H40" s="155"/>
      <c r="I40" s="155"/>
      <c r="J40" s="155"/>
      <c r="K40" s="155"/>
      <c r="L40" s="156"/>
      <c r="M40" s="155"/>
      <c r="N40" s="155"/>
      <c r="O40" s="155"/>
      <c r="P40" s="131"/>
      <c r="Q40" s="131"/>
      <c r="R40" s="155"/>
      <c r="S40" s="155"/>
      <c r="T40" s="155"/>
      <c r="U40" s="155"/>
      <c r="V40" s="155"/>
      <c r="W40" s="155"/>
      <c r="X40" s="205"/>
      <c r="Y40" s="155"/>
      <c r="Z40" s="155"/>
      <c r="AA40" s="131"/>
      <c r="AB40" s="131"/>
      <c r="AC40" s="130"/>
      <c r="AD40" s="155"/>
      <c r="AE40" s="156"/>
      <c r="AF40" s="144"/>
    </row>
    <row r="41" spans="2:32" ht="6" customHeight="1" x14ac:dyDescent="0.25">
      <c r="B41" s="141"/>
      <c r="C41" s="127"/>
      <c r="D41" s="142"/>
      <c r="E41" s="142"/>
      <c r="F41" s="142"/>
      <c r="G41" s="142"/>
      <c r="H41" s="142"/>
      <c r="I41" s="142"/>
      <c r="J41" s="142"/>
      <c r="K41" s="142"/>
      <c r="L41" s="142"/>
      <c r="M41" s="142"/>
      <c r="N41" s="142"/>
      <c r="O41" s="142"/>
      <c r="P41" s="127"/>
      <c r="Q41" s="127"/>
      <c r="R41" s="142"/>
      <c r="S41" s="142"/>
      <c r="T41" s="142"/>
      <c r="U41" s="142"/>
      <c r="V41" s="142"/>
      <c r="W41" s="142"/>
      <c r="X41" s="142"/>
      <c r="Y41" s="142"/>
      <c r="Z41" s="142"/>
      <c r="AA41" s="127"/>
      <c r="AB41" s="127"/>
      <c r="AC41" s="127"/>
      <c r="AD41" s="142"/>
      <c r="AE41" s="142"/>
      <c r="AF41" s="144"/>
    </row>
    <row r="42" spans="2:32" ht="15" customHeight="1" x14ac:dyDescent="0.25">
      <c r="B42" s="141"/>
      <c r="C42" s="375" t="s">
        <v>52</v>
      </c>
      <c r="D42" s="375"/>
      <c r="E42" s="208"/>
      <c r="F42" s="208"/>
      <c r="G42" s="142"/>
      <c r="H42" s="142"/>
      <c r="I42" s="142"/>
      <c r="J42" s="142"/>
      <c r="K42" s="142"/>
      <c r="L42" s="142"/>
      <c r="M42" s="142"/>
      <c r="N42" s="142"/>
      <c r="O42" s="142"/>
      <c r="P42" s="127"/>
      <c r="Q42" s="127"/>
      <c r="R42" s="142"/>
      <c r="S42" s="142"/>
      <c r="T42" s="142"/>
      <c r="U42" s="142"/>
      <c r="V42" s="142"/>
      <c r="W42" s="142"/>
      <c r="X42" s="142"/>
      <c r="Y42" s="142"/>
      <c r="Z42" s="142"/>
      <c r="AA42" s="142"/>
      <c r="AB42" s="142"/>
      <c r="AC42" s="142"/>
      <c r="AD42" s="142"/>
      <c r="AE42" s="142"/>
      <c r="AF42" s="144"/>
    </row>
    <row r="43" spans="2:32" ht="50.1" customHeight="1" x14ac:dyDescent="0.25">
      <c r="B43" s="141"/>
      <c r="C43" s="371"/>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c r="AE43" s="373"/>
      <c r="AF43" s="144"/>
    </row>
    <row r="44" spans="2:32" ht="6" customHeight="1" x14ac:dyDescent="0.25">
      <c r="B44" s="141"/>
      <c r="C44" s="127"/>
      <c r="D44" s="142"/>
      <c r="E44" s="142"/>
      <c r="F44" s="142"/>
      <c r="G44" s="142"/>
      <c r="H44" s="142"/>
      <c r="I44" s="142"/>
      <c r="J44" s="142"/>
      <c r="K44" s="142"/>
      <c r="L44" s="142"/>
      <c r="M44" s="142"/>
      <c r="N44" s="142"/>
      <c r="O44" s="142"/>
      <c r="P44" s="127"/>
      <c r="Q44" s="127"/>
      <c r="R44" s="142"/>
      <c r="S44" s="142"/>
      <c r="T44" s="142"/>
      <c r="U44" s="142"/>
      <c r="V44" s="142"/>
      <c r="W44" s="142"/>
      <c r="X44" s="142"/>
      <c r="Y44" s="142"/>
      <c r="Z44" s="142"/>
      <c r="AA44" s="142"/>
      <c r="AB44" s="142"/>
      <c r="AC44" s="142"/>
      <c r="AD44" s="142"/>
      <c r="AE44" s="142"/>
      <c r="AF44" s="144"/>
    </row>
    <row r="45" spans="2:32" ht="15" customHeight="1" x14ac:dyDescent="0.25">
      <c r="B45" s="141"/>
      <c r="C45" s="376" t="s">
        <v>340</v>
      </c>
      <c r="D45" s="376"/>
      <c r="E45" s="208"/>
      <c r="F45" s="208"/>
      <c r="G45" s="142"/>
      <c r="H45" s="142"/>
      <c r="I45" s="142"/>
      <c r="J45" s="142"/>
      <c r="K45" s="142"/>
      <c r="L45" s="142"/>
      <c r="M45" s="142"/>
      <c r="N45" s="142"/>
      <c r="O45" s="142"/>
      <c r="P45" s="127"/>
      <c r="Q45" s="127"/>
      <c r="R45" s="142"/>
      <c r="S45" s="142"/>
      <c r="T45" s="142"/>
      <c r="U45" s="142"/>
      <c r="V45" s="142"/>
      <c r="W45" s="142"/>
      <c r="X45" s="142"/>
      <c r="Y45" s="142"/>
      <c r="Z45" s="142"/>
      <c r="AA45" s="142"/>
      <c r="AB45" s="142"/>
      <c r="AC45" s="142"/>
      <c r="AD45" s="142"/>
      <c r="AE45" s="142"/>
      <c r="AF45" s="144"/>
    </row>
    <row r="46" spans="2:32" ht="50.1" customHeight="1" x14ac:dyDescent="0.25">
      <c r="B46" s="141"/>
      <c r="C46" s="371"/>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c r="AE46" s="373"/>
      <c r="AF46" s="144"/>
    </row>
    <row r="47" spans="2:32" ht="6" customHeight="1" thickBot="1" x14ac:dyDescent="0.3">
      <c r="B47" s="157"/>
      <c r="C47" s="158"/>
      <c r="D47" s="158"/>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c r="AC47" s="158"/>
      <c r="AD47" s="158"/>
      <c r="AE47" s="158"/>
      <c r="AF47" s="159"/>
    </row>
    <row r="48" spans="2:32" ht="6" customHeight="1" x14ac:dyDescent="0.25"/>
    <row r="49" ht="15" hidden="1" x14ac:dyDescent="0.25"/>
    <row r="50" ht="15" hidden="1" x14ac:dyDescent="0.25"/>
    <row r="51" ht="15" hidden="1" x14ac:dyDescent="0.25"/>
    <row r="52" ht="15" hidden="1" x14ac:dyDescent="0.25"/>
    <row r="53" ht="15" hidden="1" x14ac:dyDescent="0.25"/>
    <row r="54" ht="15.6" hidden="1" customHeight="1" x14ac:dyDescent="0.25"/>
    <row r="55" ht="15.6" hidden="1" customHeight="1" x14ac:dyDescent="0.25"/>
    <row r="56" ht="15.6" hidden="1" customHeight="1" x14ac:dyDescent="0.25"/>
    <row r="57" ht="15.6" hidden="1" customHeight="1" x14ac:dyDescent="0.25"/>
    <row r="58" ht="15.6" hidden="1" customHeight="1" x14ac:dyDescent="0.25"/>
    <row r="59" ht="15.6" hidden="1" customHeight="1" x14ac:dyDescent="0.25"/>
    <row r="60" ht="15.6" hidden="1" customHeight="1" x14ac:dyDescent="0.25"/>
    <row r="61" ht="15.6" hidden="1" customHeight="1" x14ac:dyDescent="0.25"/>
    <row r="62" ht="15.6" hidden="1" customHeight="1" x14ac:dyDescent="0.25"/>
    <row r="63" ht="15.6" hidden="1" customHeight="1" x14ac:dyDescent="0.25"/>
    <row r="64" ht="15.6" hidden="1" customHeight="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sheetData>
  <sheetProtection algorithmName="SHA-512" hashValue="YDDx7X6u2HgvzMszmagu2+fvZDw0HtWuS3q6qam4fuysucTm+W5v/u4wq4724tAZkZE4zZyWHW1eH/aBJTWZDg==" saltValue="DFoLnEdkmjm2XBUehIPZsQ==" spinCount="100000" sheet="1" objects="1" scenarios="1" selectLockedCells="1"/>
  <mergeCells count="11">
    <mergeCell ref="C46:AE46"/>
    <mergeCell ref="D4:AD4"/>
    <mergeCell ref="C45:D45"/>
    <mergeCell ref="C42:D42"/>
    <mergeCell ref="C43:AE43"/>
    <mergeCell ref="K6:L6"/>
    <mergeCell ref="N6:V6"/>
    <mergeCell ref="D8:E8"/>
    <mergeCell ref="T8:V8"/>
    <mergeCell ref="AA8:AC8"/>
    <mergeCell ref="G8:L8"/>
  </mergeCells>
  <conditionalFormatting sqref="AA29 AA17 AA27 AA31 AA33 AA35 AA37 AA39">
    <cfRule type="colorScale" priority="10">
      <colorScale>
        <cfvo type="min"/>
        <cfvo type="max"/>
        <color rgb="FFFBFDB3"/>
        <color theme="5" tint="0.39997558519241921"/>
      </colorScale>
    </cfRule>
  </conditionalFormatting>
  <conditionalFormatting sqref="Y39 Y17 Y27 Y29 Y31 Y33 Y35 Y37">
    <cfRule type="colorScale" priority="9">
      <colorScale>
        <cfvo type="min"/>
        <cfvo type="max"/>
        <color rgb="FFFBFDB3"/>
        <color theme="5" tint="0.39997558519241921"/>
      </colorScale>
    </cfRule>
  </conditionalFormatting>
  <conditionalFormatting sqref="AA22">
    <cfRule type="colorScale" priority="147">
      <colorScale>
        <cfvo type="min"/>
        <cfvo type="max"/>
        <color rgb="FFFBFDB3"/>
        <color theme="5" tint="0.39997558519241921"/>
      </colorScale>
    </cfRule>
  </conditionalFormatting>
  <conditionalFormatting sqref="Y22">
    <cfRule type="colorScale" priority="148">
      <colorScale>
        <cfvo type="min"/>
        <cfvo type="max"/>
        <color rgb="FFFBFDB3"/>
        <color theme="5" tint="0.39997558519241921"/>
      </colorScale>
    </cfRule>
  </conditionalFormatting>
  <dataValidations count="3">
    <dataValidation type="list" allowBlank="1" showInputMessage="1" showErrorMessage="1" sqref="K37 K39 K27 K22 K29 K31 K33 K35">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G17">
      <formula1>0</formula1>
    </dataValidation>
  </dataValidations>
  <printOptions horizontalCentered="1" verticalCentered="1"/>
  <pageMargins left="0.25" right="0.25" top="0.25" bottom="0.25" header="0" footer="0"/>
  <pageSetup scale="55" orientation="landscape" horizontalDpi="4294967292" verticalDpi="4294967292"/>
  <colBreaks count="1" manualBreakCount="1">
    <brk id="33" max="47" man="1"/>
  </colBreaks>
  <drawing r:id="rId1"/>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275C9D"/>
  </sheetPr>
  <dimension ref="A1:AG116"/>
  <sheetViews>
    <sheetView showGridLines="0" workbookViewId="0">
      <pane ySplit="11" topLeftCell="A12" activePane="bottomLeft" state="frozen"/>
      <selection activeCell="P15" sqref="P15"/>
      <selection pane="bottomLeft" activeCell="G8" sqref="G8:L8"/>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1" t="s">
        <v>380</v>
      </c>
      <c r="E4" s="391"/>
      <c r="F4" s="391"/>
      <c r="G4" s="391"/>
      <c r="H4" s="391"/>
      <c r="I4" s="391"/>
      <c r="J4" s="391"/>
      <c r="K4" s="391"/>
      <c r="L4" s="391"/>
      <c r="M4" s="391"/>
      <c r="N4" s="391"/>
      <c r="O4" s="391"/>
      <c r="P4" s="391"/>
      <c r="Q4" s="391"/>
      <c r="R4" s="391"/>
      <c r="S4" s="391"/>
      <c r="T4" s="391"/>
      <c r="U4" s="391"/>
      <c r="V4" s="391"/>
      <c r="W4" s="391"/>
      <c r="X4" s="391"/>
      <c r="Y4" s="391"/>
      <c r="Z4" s="391"/>
      <c r="AA4" s="391"/>
      <c r="AB4" s="391"/>
      <c r="AC4" s="391"/>
      <c r="AD4" s="391"/>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501</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94"/>
      <c r="F16" s="193"/>
      <c r="G16" s="196"/>
      <c r="H16" s="196"/>
      <c r="I16" s="281"/>
      <c r="J16" s="281"/>
      <c r="K16" s="282"/>
      <c r="L16" s="198"/>
      <c r="M16" s="199"/>
      <c r="N16" s="281"/>
      <c r="O16" s="281"/>
      <c r="P16" s="281"/>
      <c r="Q16" s="281"/>
      <c r="R16" s="281"/>
      <c r="S16" s="281"/>
      <c r="T16" s="281"/>
      <c r="U16" s="281"/>
      <c r="V16" s="281"/>
      <c r="W16" s="199"/>
      <c r="X16" s="200"/>
      <c r="Y16" s="281"/>
      <c r="Z16" s="281"/>
      <c r="AA16" s="282"/>
      <c r="AB16" s="201"/>
      <c r="AC16" s="202"/>
      <c r="AD16" s="154"/>
      <c r="AE16" s="153"/>
      <c r="AF16" s="144"/>
    </row>
    <row r="17" spans="2:32" ht="39" customHeight="1" x14ac:dyDescent="0.25">
      <c r="B17" s="141"/>
      <c r="C17" s="128"/>
      <c r="D17" s="204" t="s">
        <v>410</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28"/>
      <c r="D18" s="193"/>
      <c r="E18" s="194"/>
      <c r="F18" s="193"/>
      <c r="G18" s="196"/>
      <c r="H18" s="196"/>
      <c r="I18" s="281"/>
      <c r="J18" s="281"/>
      <c r="K18" s="282"/>
      <c r="L18" s="198"/>
      <c r="M18" s="199"/>
      <c r="N18" s="281"/>
      <c r="O18" s="281"/>
      <c r="P18" s="281"/>
      <c r="Q18" s="281"/>
      <c r="R18" s="281"/>
      <c r="S18" s="281"/>
      <c r="T18" s="281"/>
      <c r="U18" s="281"/>
      <c r="V18" s="281"/>
      <c r="W18" s="199"/>
      <c r="X18" s="200"/>
      <c r="Y18" s="281"/>
      <c r="Z18" s="281"/>
      <c r="AA18" s="282"/>
      <c r="AB18" s="201"/>
      <c r="AC18" s="202"/>
      <c r="AD18" s="154"/>
      <c r="AE18" s="153"/>
      <c r="AF18" s="144"/>
    </row>
    <row r="19" spans="2:32" ht="27" customHeight="1" x14ac:dyDescent="0.25">
      <c r="B19" s="141"/>
      <c r="C19" s="128"/>
      <c r="D19" s="204" t="s">
        <v>553</v>
      </c>
      <c r="E19" s="194"/>
      <c r="F19" s="193"/>
      <c r="G19" s="320"/>
      <c r="H19" s="196"/>
      <c r="I19" s="281"/>
      <c r="J19" s="281"/>
      <c r="K19" s="282"/>
      <c r="L19" s="198"/>
      <c r="M19" s="199"/>
      <c r="N19" s="281"/>
      <c r="O19" s="281"/>
      <c r="P19" s="281"/>
      <c r="Q19" s="281"/>
      <c r="R19" s="281"/>
      <c r="S19" s="281"/>
      <c r="T19" s="281"/>
      <c r="U19" s="281"/>
      <c r="V19" s="281"/>
      <c r="W19" s="199"/>
      <c r="X19" s="200"/>
      <c r="Y19" s="282"/>
      <c r="Z19" s="281"/>
      <c r="AA19" s="282"/>
      <c r="AB19" s="201"/>
      <c r="AC19" s="202"/>
      <c r="AD19" s="152"/>
      <c r="AE19" s="153"/>
      <c r="AF19" s="144"/>
    </row>
    <row r="20" spans="2:32" ht="6" customHeight="1" x14ac:dyDescent="0.25">
      <c r="B20" s="141"/>
      <c r="C20" s="128"/>
      <c r="D20" s="193"/>
      <c r="E20" s="194"/>
      <c r="F20" s="193"/>
      <c r="G20" s="196"/>
      <c r="H20" s="196"/>
      <c r="I20" s="281"/>
      <c r="J20" s="281"/>
      <c r="K20" s="282"/>
      <c r="L20" s="198"/>
      <c r="M20" s="199"/>
      <c r="N20" s="281"/>
      <c r="O20" s="281"/>
      <c r="P20" s="281"/>
      <c r="Q20" s="281"/>
      <c r="R20" s="281"/>
      <c r="S20" s="281"/>
      <c r="T20" s="281"/>
      <c r="U20" s="281"/>
      <c r="V20" s="281"/>
      <c r="W20" s="199"/>
      <c r="X20" s="200"/>
      <c r="Y20" s="281"/>
      <c r="Z20" s="281"/>
      <c r="AA20" s="282"/>
      <c r="AB20" s="201"/>
      <c r="AC20" s="202"/>
      <c r="AD20" s="154"/>
      <c r="AE20" s="153"/>
      <c r="AF20" s="144"/>
    </row>
    <row r="21" spans="2:32" ht="27" customHeight="1" x14ac:dyDescent="0.25">
      <c r="B21" s="141"/>
      <c r="C21" s="128"/>
      <c r="D21" s="204" t="s">
        <v>42</v>
      </c>
      <c r="E21" s="194"/>
      <c r="F21" s="193"/>
      <c r="G21" s="320"/>
      <c r="H21" s="196"/>
      <c r="I21" s="281"/>
      <c r="J21" s="281"/>
      <c r="K21" s="282"/>
      <c r="L21" s="198"/>
      <c r="M21" s="199"/>
      <c r="N21" s="281"/>
      <c r="O21" s="281"/>
      <c r="P21" s="281"/>
      <c r="Q21" s="281"/>
      <c r="R21" s="281"/>
      <c r="S21" s="281"/>
      <c r="T21" s="281"/>
      <c r="U21" s="281"/>
      <c r="V21" s="281"/>
      <c r="W21" s="199"/>
      <c r="X21" s="200"/>
      <c r="Y21" s="282"/>
      <c r="Z21" s="281"/>
      <c r="AA21" s="282"/>
      <c r="AB21" s="201"/>
      <c r="AC21" s="202"/>
      <c r="AD21" s="152"/>
      <c r="AE21" s="153"/>
      <c r="AF21" s="144"/>
    </row>
    <row r="22" spans="2:32" ht="6" customHeight="1" x14ac:dyDescent="0.25">
      <c r="B22" s="141"/>
      <c r="C22" s="128"/>
      <c r="D22" s="193"/>
      <c r="E22" s="194"/>
      <c r="F22" s="193"/>
      <c r="G22" s="196"/>
      <c r="H22" s="196"/>
      <c r="I22" s="281"/>
      <c r="J22" s="281"/>
      <c r="K22" s="282"/>
      <c r="L22" s="198"/>
      <c r="M22" s="199"/>
      <c r="N22" s="281"/>
      <c r="O22" s="281"/>
      <c r="P22" s="281"/>
      <c r="Q22" s="281"/>
      <c r="R22" s="281"/>
      <c r="S22" s="281"/>
      <c r="T22" s="281"/>
      <c r="U22" s="281"/>
      <c r="V22" s="281"/>
      <c r="W22" s="199"/>
      <c r="X22" s="200"/>
      <c r="Y22" s="281"/>
      <c r="Z22" s="281"/>
      <c r="AA22" s="282"/>
      <c r="AB22" s="201"/>
      <c r="AC22" s="202"/>
      <c r="AD22" s="154"/>
      <c r="AE22" s="153"/>
      <c r="AF22" s="144"/>
    </row>
    <row r="23" spans="2:32" ht="27" customHeight="1" x14ac:dyDescent="0.25">
      <c r="B23" s="141"/>
      <c r="C23" s="128"/>
      <c r="D23" s="204" t="s">
        <v>554</v>
      </c>
      <c r="E23" s="194"/>
      <c r="F23" s="193"/>
      <c r="G23" s="320"/>
      <c r="H23" s="196"/>
      <c r="I23" s="281"/>
      <c r="J23" s="281"/>
      <c r="K23" s="282"/>
      <c r="L23" s="198"/>
      <c r="M23" s="199"/>
      <c r="N23" s="281"/>
      <c r="O23" s="281"/>
      <c r="P23" s="281"/>
      <c r="Q23" s="281"/>
      <c r="R23" s="281"/>
      <c r="S23" s="281"/>
      <c r="T23" s="281"/>
      <c r="U23" s="281"/>
      <c r="V23" s="281"/>
      <c r="W23" s="199"/>
      <c r="X23" s="200"/>
      <c r="Y23" s="282"/>
      <c r="Z23" s="281"/>
      <c r="AA23" s="282"/>
      <c r="AB23" s="201"/>
      <c r="AC23" s="202"/>
      <c r="AD23" s="152"/>
      <c r="AE23" s="153"/>
      <c r="AF23" s="144"/>
    </row>
    <row r="24" spans="2:32" ht="6" customHeight="1" x14ac:dyDescent="0.25">
      <c r="B24" s="141"/>
      <c r="C24" s="128"/>
      <c r="D24" s="193"/>
      <c r="E24" s="194"/>
      <c r="F24" s="193"/>
      <c r="G24" s="196"/>
      <c r="H24" s="196"/>
      <c r="I24" s="281"/>
      <c r="J24" s="281"/>
      <c r="K24" s="282"/>
      <c r="L24" s="198"/>
      <c r="M24" s="199"/>
      <c r="N24" s="281"/>
      <c r="O24" s="281"/>
      <c r="P24" s="281"/>
      <c r="Q24" s="281"/>
      <c r="R24" s="281"/>
      <c r="S24" s="281"/>
      <c r="T24" s="281"/>
      <c r="U24" s="281"/>
      <c r="V24" s="281"/>
      <c r="W24" s="199"/>
      <c r="X24" s="200"/>
      <c r="Y24" s="281"/>
      <c r="Z24" s="281"/>
      <c r="AA24" s="282"/>
      <c r="AB24" s="201"/>
      <c r="AC24" s="202"/>
      <c r="AD24" s="154"/>
      <c r="AE24" s="153"/>
      <c r="AF24" s="144"/>
    </row>
    <row r="25" spans="2:32" ht="27" customHeight="1" x14ac:dyDescent="0.25">
      <c r="B25" s="141"/>
      <c r="C25" s="128"/>
      <c r="D25" s="204" t="s">
        <v>555</v>
      </c>
      <c r="E25" s="194"/>
      <c r="F25" s="193"/>
      <c r="G25" s="320"/>
      <c r="H25" s="196"/>
      <c r="I25" s="281"/>
      <c r="J25" s="281"/>
      <c r="K25" s="282"/>
      <c r="L25" s="198"/>
      <c r="M25" s="199"/>
      <c r="N25" s="281"/>
      <c r="O25" s="281"/>
      <c r="P25" s="281"/>
      <c r="Q25" s="281"/>
      <c r="R25" s="281"/>
      <c r="S25" s="281"/>
      <c r="T25" s="281"/>
      <c r="U25" s="281"/>
      <c r="V25" s="281"/>
      <c r="W25" s="199"/>
      <c r="X25" s="200"/>
      <c r="Y25" s="282"/>
      <c r="Z25" s="281"/>
      <c r="AA25" s="282"/>
      <c r="AB25" s="201"/>
      <c r="AC25" s="202"/>
      <c r="AD25" s="152"/>
      <c r="AE25" s="153"/>
      <c r="AF25" s="144"/>
    </row>
    <row r="26" spans="2:32" ht="6" customHeight="1" x14ac:dyDescent="0.25">
      <c r="B26" s="141"/>
      <c r="C26" s="128"/>
      <c r="D26" s="193"/>
      <c r="E26" s="194"/>
      <c r="F26" s="193"/>
      <c r="G26" s="196"/>
      <c r="H26" s="196"/>
      <c r="I26" s="281"/>
      <c r="J26" s="281"/>
      <c r="K26" s="282"/>
      <c r="L26" s="198"/>
      <c r="M26" s="199"/>
      <c r="N26" s="281"/>
      <c r="O26" s="281"/>
      <c r="P26" s="281"/>
      <c r="Q26" s="281"/>
      <c r="R26" s="281"/>
      <c r="S26" s="281"/>
      <c r="T26" s="281"/>
      <c r="U26" s="281"/>
      <c r="V26" s="281"/>
      <c r="W26" s="199"/>
      <c r="X26" s="200"/>
      <c r="Y26" s="281"/>
      <c r="Z26" s="281"/>
      <c r="AA26" s="282"/>
      <c r="AB26" s="201"/>
      <c r="AC26" s="202"/>
      <c r="AD26" s="154"/>
      <c r="AE26" s="153"/>
      <c r="AF26" s="144"/>
    </row>
    <row r="27" spans="2:32" ht="27" customHeight="1" x14ac:dyDescent="0.25">
      <c r="B27" s="141"/>
      <c r="C27" s="128"/>
      <c r="D27" s="204" t="s">
        <v>41</v>
      </c>
      <c r="E27" s="194"/>
      <c r="F27" s="193"/>
      <c r="G27" s="320"/>
      <c r="H27" s="196"/>
      <c r="I27" s="281"/>
      <c r="J27" s="281"/>
      <c r="K27" s="282"/>
      <c r="L27" s="198"/>
      <c r="M27" s="199"/>
      <c r="N27" s="281"/>
      <c r="O27" s="281"/>
      <c r="P27" s="281"/>
      <c r="Q27" s="281"/>
      <c r="R27" s="281"/>
      <c r="S27" s="281"/>
      <c r="T27" s="281"/>
      <c r="U27" s="281"/>
      <c r="V27" s="281"/>
      <c r="W27" s="199"/>
      <c r="X27" s="200"/>
      <c r="Y27" s="282"/>
      <c r="Z27" s="281"/>
      <c r="AA27" s="282"/>
      <c r="AB27" s="201"/>
      <c r="AC27" s="202"/>
      <c r="AD27" s="152"/>
      <c r="AE27" s="153"/>
      <c r="AF27" s="144"/>
    </row>
    <row r="28" spans="2:32" ht="6" customHeight="1" x14ac:dyDescent="0.25">
      <c r="B28" s="141"/>
      <c r="C28" s="128"/>
      <c r="D28" s="193"/>
      <c r="E28" s="194"/>
      <c r="F28" s="193"/>
      <c r="G28" s="196"/>
      <c r="H28" s="196"/>
      <c r="I28" s="281"/>
      <c r="J28" s="281"/>
      <c r="K28" s="282"/>
      <c r="L28" s="198"/>
      <c r="M28" s="199"/>
      <c r="N28" s="281"/>
      <c r="O28" s="281"/>
      <c r="P28" s="281"/>
      <c r="Q28" s="281"/>
      <c r="R28" s="281"/>
      <c r="S28" s="281"/>
      <c r="T28" s="281"/>
      <c r="U28" s="281"/>
      <c r="V28" s="281"/>
      <c r="W28" s="199"/>
      <c r="X28" s="200"/>
      <c r="Y28" s="281"/>
      <c r="Z28" s="281"/>
      <c r="AA28" s="282"/>
      <c r="AB28" s="201"/>
      <c r="AC28" s="202"/>
      <c r="AD28" s="154"/>
      <c r="AE28" s="153"/>
      <c r="AF28" s="144"/>
    </row>
    <row r="29" spans="2:32" ht="27" customHeight="1" x14ac:dyDescent="0.25">
      <c r="B29" s="141"/>
      <c r="C29" s="128"/>
      <c r="D29" s="204" t="s">
        <v>556</v>
      </c>
      <c r="E29" s="194"/>
      <c r="F29" s="193"/>
      <c r="G29" s="320"/>
      <c r="H29" s="196"/>
      <c r="I29" s="281"/>
      <c r="J29" s="281"/>
      <c r="K29" s="282"/>
      <c r="L29" s="198"/>
      <c r="M29" s="199"/>
      <c r="N29" s="281"/>
      <c r="O29" s="281"/>
      <c r="P29" s="281"/>
      <c r="Q29" s="281"/>
      <c r="R29" s="281"/>
      <c r="S29" s="281"/>
      <c r="T29" s="281"/>
      <c r="U29" s="281"/>
      <c r="V29" s="281"/>
      <c r="W29" s="199"/>
      <c r="X29" s="200"/>
      <c r="Y29" s="282"/>
      <c r="Z29" s="281"/>
      <c r="AA29" s="282"/>
      <c r="AB29" s="201"/>
      <c r="AC29" s="202"/>
      <c r="AD29" s="152"/>
      <c r="AE29" s="153"/>
      <c r="AF29" s="144"/>
    </row>
    <row r="30" spans="2:32" ht="6" customHeight="1" x14ac:dyDescent="0.25">
      <c r="B30" s="141"/>
      <c r="C30" s="130"/>
      <c r="D30" s="155"/>
      <c r="E30" s="156"/>
      <c r="F30" s="155"/>
      <c r="G30" s="155"/>
      <c r="H30" s="155"/>
      <c r="I30" s="155"/>
      <c r="J30" s="155"/>
      <c r="K30" s="155"/>
      <c r="L30" s="156"/>
      <c r="M30" s="155"/>
      <c r="N30" s="155"/>
      <c r="O30" s="155"/>
      <c r="P30" s="131"/>
      <c r="Q30" s="131"/>
      <c r="R30" s="155"/>
      <c r="S30" s="155"/>
      <c r="T30" s="155"/>
      <c r="U30" s="155"/>
      <c r="V30" s="155"/>
      <c r="W30" s="155"/>
      <c r="X30" s="205"/>
      <c r="Y30" s="155"/>
      <c r="Z30" s="155"/>
      <c r="AA30" s="131"/>
      <c r="AB30" s="131"/>
      <c r="AC30" s="130"/>
      <c r="AD30" s="155"/>
      <c r="AE30" s="156"/>
      <c r="AF30" s="144"/>
    </row>
    <row r="31" spans="2:32" ht="6" customHeight="1" x14ac:dyDescent="0.25">
      <c r="B31" s="141"/>
      <c r="C31" s="127"/>
      <c r="D31" s="142"/>
      <c r="E31" s="142"/>
      <c r="F31" s="142"/>
      <c r="G31" s="142"/>
      <c r="H31" s="142"/>
      <c r="I31" s="142"/>
      <c r="J31" s="142"/>
      <c r="K31" s="142"/>
      <c r="L31" s="142"/>
      <c r="M31" s="142"/>
      <c r="N31" s="142"/>
      <c r="O31" s="142"/>
      <c r="P31" s="127"/>
      <c r="Q31" s="127"/>
      <c r="R31" s="142"/>
      <c r="S31" s="142"/>
      <c r="T31" s="142"/>
      <c r="U31" s="142"/>
      <c r="V31" s="142"/>
      <c r="W31" s="142"/>
      <c r="X31" s="142"/>
      <c r="Y31" s="142"/>
      <c r="Z31" s="142"/>
      <c r="AA31" s="127"/>
      <c r="AB31" s="127"/>
      <c r="AC31" s="127"/>
      <c r="AD31" s="142"/>
      <c r="AE31" s="142"/>
      <c r="AF31" s="144"/>
    </row>
    <row r="32" spans="2:32" s="151" customFormat="1" ht="27" customHeight="1" x14ac:dyDescent="0.25">
      <c r="B32" s="149"/>
      <c r="C32" s="186" t="s">
        <v>1062</v>
      </c>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8"/>
      <c r="AF32" s="150"/>
    </row>
    <row r="33" spans="2:32" ht="6" customHeight="1" x14ac:dyDescent="0.25">
      <c r="B33" s="141"/>
      <c r="C33" s="140"/>
      <c r="D33" s="189"/>
      <c r="E33" s="190"/>
      <c r="F33" s="142"/>
      <c r="G33" s="142"/>
      <c r="H33" s="142"/>
      <c r="I33" s="142"/>
      <c r="J33" s="142"/>
      <c r="K33" s="142"/>
      <c r="L33" s="190"/>
      <c r="M33" s="189"/>
      <c r="N33" s="189"/>
      <c r="O33" s="189"/>
      <c r="P33" s="189"/>
      <c r="Q33" s="189"/>
      <c r="R33" s="189"/>
      <c r="S33" s="189"/>
      <c r="T33" s="189"/>
      <c r="U33" s="189"/>
      <c r="V33" s="189"/>
      <c r="W33" s="189"/>
      <c r="X33" s="206"/>
      <c r="Y33" s="142"/>
      <c r="Z33" s="142"/>
      <c r="AA33" s="127"/>
      <c r="AB33" s="127"/>
      <c r="AC33" s="192"/>
      <c r="AD33" s="189"/>
      <c r="AE33" s="190"/>
      <c r="AF33" s="144"/>
    </row>
    <row r="34" spans="2:32" ht="51" customHeight="1" x14ac:dyDescent="0.25">
      <c r="B34" s="141"/>
      <c r="C34" s="128"/>
      <c r="D34" s="193" t="s">
        <v>624</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ht="6" customHeight="1" x14ac:dyDescent="0.25">
      <c r="B35" s="141"/>
      <c r="C35" s="128"/>
      <c r="D35" s="193"/>
      <c r="E35" s="194"/>
      <c r="F35" s="142"/>
      <c r="G35" s="196"/>
      <c r="H35" s="196"/>
      <c r="I35" s="196"/>
      <c r="J35" s="196"/>
      <c r="K35" s="203"/>
      <c r="L35" s="198"/>
      <c r="M35" s="199"/>
      <c r="N35" s="196"/>
      <c r="O35" s="199"/>
      <c r="P35" s="196"/>
      <c r="Q35" s="199"/>
      <c r="R35" s="196"/>
      <c r="S35" s="199"/>
      <c r="T35" s="196"/>
      <c r="U35" s="199"/>
      <c r="V35" s="196"/>
      <c r="W35" s="199"/>
      <c r="X35" s="207"/>
      <c r="Y35" s="306"/>
      <c r="Z35" s="306"/>
      <c r="AA35" s="307"/>
      <c r="AB35" s="127"/>
      <c r="AC35" s="202"/>
      <c r="AD35" s="154"/>
      <c r="AE35" s="153"/>
      <c r="AF35" s="144"/>
    </row>
    <row r="36" spans="2:32" ht="27" customHeight="1" x14ac:dyDescent="0.25">
      <c r="B36" s="141"/>
      <c r="C36" s="128"/>
      <c r="D36" s="204" t="s">
        <v>43</v>
      </c>
      <c r="E36" s="194"/>
      <c r="F36" s="142"/>
      <c r="G36" s="195"/>
      <c r="H36" s="196"/>
      <c r="I36" s="195"/>
      <c r="J36" s="196"/>
      <c r="K36" s="197" t="s">
        <v>418</v>
      </c>
      <c r="L36" s="198"/>
      <c r="M36" s="199"/>
      <c r="N36" s="323" t="s">
        <v>418</v>
      </c>
      <c r="O36" s="199"/>
      <c r="P36" s="323" t="s">
        <v>418</v>
      </c>
      <c r="Q36" s="199"/>
      <c r="R36" s="323" t="s">
        <v>418</v>
      </c>
      <c r="S36" s="199"/>
      <c r="T36" s="323" t="s">
        <v>418</v>
      </c>
      <c r="U36" s="199"/>
      <c r="V36" s="323" t="s">
        <v>418</v>
      </c>
      <c r="W36" s="199"/>
      <c r="X36" s="207"/>
      <c r="Y36" s="304" t="str">
        <f>IFERROR((LEFT(N36,1)+LEFT(P36,1)+LEFT(R36,1)+LEFT(T36,1)),"")</f>
        <v/>
      </c>
      <c r="Z36" s="305"/>
      <c r="AA36" s="304" t="str">
        <f>IFERROR(IF(LEFT(V36,1)="1",Y36*1,IF(LEFT(V36,1)="2",Y36*0.75,IF(LEFT(V36,1)="3",Y36*0.5,""))),"")</f>
        <v/>
      </c>
      <c r="AB36" s="127"/>
      <c r="AC36" s="202"/>
      <c r="AD36" s="152"/>
      <c r="AE36" s="153"/>
      <c r="AF36" s="144"/>
    </row>
    <row r="37" spans="2:32" ht="6" customHeight="1" x14ac:dyDescent="0.25">
      <c r="B37" s="141"/>
      <c r="C37" s="128"/>
      <c r="D37" s="193"/>
      <c r="E37" s="194"/>
      <c r="F37" s="142"/>
      <c r="G37" s="196"/>
      <c r="H37" s="196"/>
      <c r="I37" s="196"/>
      <c r="J37" s="196"/>
      <c r="K37" s="203"/>
      <c r="L37" s="198"/>
      <c r="M37" s="199"/>
      <c r="N37" s="196"/>
      <c r="O37" s="199"/>
      <c r="P37" s="196"/>
      <c r="Q37" s="199"/>
      <c r="R37" s="196"/>
      <c r="S37" s="199"/>
      <c r="T37" s="196"/>
      <c r="U37" s="199"/>
      <c r="V37" s="196"/>
      <c r="W37" s="199"/>
      <c r="X37" s="207"/>
      <c r="Y37" s="306"/>
      <c r="Z37" s="306"/>
      <c r="AA37" s="307"/>
      <c r="AB37" s="127"/>
      <c r="AC37" s="202"/>
      <c r="AD37" s="154" t="s">
        <v>338</v>
      </c>
      <c r="AE37" s="153"/>
      <c r="AF37" s="144"/>
    </row>
    <row r="38" spans="2:32" ht="27" customHeight="1" x14ac:dyDescent="0.25">
      <c r="B38" s="141"/>
      <c r="C38" s="128"/>
      <c r="D38" s="204" t="s">
        <v>854</v>
      </c>
      <c r="E38" s="194"/>
      <c r="F38" s="142"/>
      <c r="G38" s="195"/>
      <c r="H38" s="196"/>
      <c r="I38" s="195"/>
      <c r="J38" s="196"/>
      <c r="K38" s="197" t="s">
        <v>418</v>
      </c>
      <c r="L38" s="198"/>
      <c r="M38" s="199"/>
      <c r="N38" s="323" t="s">
        <v>418</v>
      </c>
      <c r="O38" s="199"/>
      <c r="P38" s="323" t="s">
        <v>418</v>
      </c>
      <c r="Q38" s="199"/>
      <c r="R38" s="323" t="s">
        <v>418</v>
      </c>
      <c r="S38" s="199"/>
      <c r="T38" s="323" t="s">
        <v>418</v>
      </c>
      <c r="U38" s="199"/>
      <c r="V38" s="323" t="s">
        <v>418</v>
      </c>
      <c r="W38" s="199"/>
      <c r="X38" s="207"/>
      <c r="Y38" s="304" t="str">
        <f>IFERROR((LEFT(N38,1)+LEFT(P38,1)+LEFT(R38,1)+LEFT(T38,1)),"")</f>
        <v/>
      </c>
      <c r="Z38" s="305"/>
      <c r="AA38" s="304" t="str">
        <f>IFERROR(IF(LEFT(V38,1)="1",Y38*1,IF(LEFT(V38,1)="2",Y38*0.75,IF(LEFT(V38,1)="3",Y38*0.5,""))),"")</f>
        <v/>
      </c>
      <c r="AB38" s="127"/>
      <c r="AC38" s="202"/>
      <c r="AD38" s="152"/>
      <c r="AE38" s="153"/>
      <c r="AF38" s="144"/>
    </row>
    <row r="39" spans="2:32" ht="6" customHeight="1" x14ac:dyDescent="0.25">
      <c r="B39" s="141"/>
      <c r="C39" s="128"/>
      <c r="D39" s="193"/>
      <c r="E39" s="194"/>
      <c r="F39" s="142"/>
      <c r="G39" s="142"/>
      <c r="H39" s="142"/>
      <c r="I39" s="142"/>
      <c r="J39" s="142"/>
      <c r="K39" s="142"/>
      <c r="L39" s="198"/>
      <c r="M39" s="199"/>
      <c r="N39" s="142"/>
      <c r="O39" s="142"/>
      <c r="P39" s="142"/>
      <c r="Q39" s="142"/>
      <c r="R39" s="142"/>
      <c r="S39" s="142"/>
      <c r="T39" s="142"/>
      <c r="U39" s="142"/>
      <c r="V39" s="142"/>
      <c r="W39" s="142"/>
      <c r="X39" s="207"/>
      <c r="Y39" s="306"/>
      <c r="Z39" s="306"/>
      <c r="AA39" s="308"/>
      <c r="AB39" s="127"/>
      <c r="AC39" s="202"/>
      <c r="AD39" s="154"/>
      <c r="AE39" s="153"/>
      <c r="AF39" s="144"/>
    </row>
    <row r="40" spans="2:32" ht="27" customHeight="1" x14ac:dyDescent="0.25">
      <c r="B40" s="141"/>
      <c r="C40" s="128"/>
      <c r="D40" s="204" t="s">
        <v>44</v>
      </c>
      <c r="E40" s="194"/>
      <c r="F40" s="142"/>
      <c r="G40" s="195"/>
      <c r="H40" s="196"/>
      <c r="I40" s="195"/>
      <c r="J40" s="196"/>
      <c r="K40" s="197" t="s">
        <v>418</v>
      </c>
      <c r="L40" s="198"/>
      <c r="M40" s="199"/>
      <c r="N40" s="323" t="s">
        <v>418</v>
      </c>
      <c r="O40" s="199"/>
      <c r="P40" s="323" t="s">
        <v>418</v>
      </c>
      <c r="Q40" s="199"/>
      <c r="R40" s="323" t="s">
        <v>418</v>
      </c>
      <c r="S40" s="199"/>
      <c r="T40" s="323" t="s">
        <v>418</v>
      </c>
      <c r="U40" s="199"/>
      <c r="V40" s="323" t="s">
        <v>418</v>
      </c>
      <c r="W40" s="199"/>
      <c r="X40" s="207"/>
      <c r="Y40" s="304" t="str">
        <f>IFERROR((LEFT(N40,1)+LEFT(P40,1)+LEFT(R40,1)+LEFT(T40,1)),"")</f>
        <v/>
      </c>
      <c r="Z40" s="305"/>
      <c r="AA40" s="304" t="str">
        <f>IFERROR(IF(LEFT(V40,1)="1",Y40*1,IF(LEFT(V40,1)="2",Y40*0.75,IF(LEFT(V40,1)="3",Y40*0.5,""))),"")</f>
        <v/>
      </c>
      <c r="AB40" s="127"/>
      <c r="AC40" s="202"/>
      <c r="AD40" s="152"/>
      <c r="AE40" s="153"/>
      <c r="AF40" s="144"/>
    </row>
    <row r="41" spans="2:32" ht="6" customHeight="1" x14ac:dyDescent="0.25">
      <c r="B41" s="141"/>
      <c r="C41" s="128"/>
      <c r="D41" s="193"/>
      <c r="E41" s="194"/>
      <c r="F41" s="142"/>
      <c r="G41" s="196"/>
      <c r="H41" s="196"/>
      <c r="I41" s="196"/>
      <c r="J41" s="196"/>
      <c r="K41" s="203"/>
      <c r="L41" s="198"/>
      <c r="M41" s="199"/>
      <c r="N41" s="196"/>
      <c r="O41" s="199"/>
      <c r="P41" s="196"/>
      <c r="Q41" s="199"/>
      <c r="R41" s="196"/>
      <c r="S41" s="199"/>
      <c r="T41" s="196"/>
      <c r="U41" s="199"/>
      <c r="V41" s="196"/>
      <c r="W41" s="199"/>
      <c r="X41" s="207"/>
      <c r="Y41" s="306"/>
      <c r="Z41" s="306"/>
      <c r="AA41" s="307"/>
      <c r="AB41" s="127"/>
      <c r="AC41" s="202"/>
      <c r="AD41" s="154"/>
      <c r="AE41" s="153"/>
      <c r="AF41" s="144"/>
    </row>
    <row r="42" spans="2:32" ht="27" customHeight="1" x14ac:dyDescent="0.25">
      <c r="B42" s="141"/>
      <c r="C42" s="128"/>
      <c r="D42" s="204" t="s">
        <v>45</v>
      </c>
      <c r="E42" s="194"/>
      <c r="F42" s="142"/>
      <c r="G42" s="195"/>
      <c r="H42" s="196"/>
      <c r="I42" s="195"/>
      <c r="J42" s="196"/>
      <c r="K42" s="197" t="s">
        <v>418</v>
      </c>
      <c r="L42" s="198"/>
      <c r="M42" s="199"/>
      <c r="N42" s="323" t="s">
        <v>418</v>
      </c>
      <c r="O42" s="199"/>
      <c r="P42" s="323" t="s">
        <v>418</v>
      </c>
      <c r="Q42" s="199"/>
      <c r="R42" s="323" t="s">
        <v>418</v>
      </c>
      <c r="S42" s="199"/>
      <c r="T42" s="323" t="s">
        <v>418</v>
      </c>
      <c r="U42" s="199"/>
      <c r="V42" s="323" t="s">
        <v>418</v>
      </c>
      <c r="W42" s="199"/>
      <c r="X42" s="207"/>
      <c r="Y42" s="304" t="str">
        <f>IFERROR((LEFT(N42,1)+LEFT(P42,1)+LEFT(R42,1)+LEFT(T42,1)),"")</f>
        <v/>
      </c>
      <c r="Z42" s="305"/>
      <c r="AA42" s="304" t="str">
        <f>IFERROR(IF(LEFT(V42,1)="1",Y42*1,IF(LEFT(V42,1)="2",Y42*0.75,IF(LEFT(V42,1)="3",Y42*0.5,""))),"")</f>
        <v/>
      </c>
      <c r="AB42" s="127"/>
      <c r="AC42" s="202"/>
      <c r="AD42" s="152"/>
      <c r="AE42" s="153"/>
      <c r="AF42" s="144"/>
    </row>
    <row r="43" spans="2:32" ht="6" customHeight="1" x14ac:dyDescent="0.25">
      <c r="B43" s="141"/>
      <c r="C43" s="128"/>
      <c r="D43" s="193"/>
      <c r="E43" s="194"/>
      <c r="F43" s="142"/>
      <c r="G43" s="196"/>
      <c r="H43" s="196"/>
      <c r="I43" s="196"/>
      <c r="J43" s="196"/>
      <c r="K43" s="203"/>
      <c r="L43" s="198"/>
      <c r="M43" s="199"/>
      <c r="N43" s="196"/>
      <c r="O43" s="199"/>
      <c r="P43" s="196"/>
      <c r="Q43" s="199"/>
      <c r="R43" s="196"/>
      <c r="S43" s="199"/>
      <c r="T43" s="196"/>
      <c r="U43" s="199"/>
      <c r="V43" s="196"/>
      <c r="W43" s="199"/>
      <c r="X43" s="207"/>
      <c r="Y43" s="306"/>
      <c r="Z43" s="306"/>
      <c r="AA43" s="307"/>
      <c r="AB43" s="127"/>
      <c r="AC43" s="202"/>
      <c r="AD43" s="154"/>
      <c r="AE43" s="153"/>
      <c r="AF43" s="144"/>
    </row>
    <row r="44" spans="2:32" ht="39" customHeight="1" x14ac:dyDescent="0.25">
      <c r="B44" s="141"/>
      <c r="C44" s="128"/>
      <c r="D44" s="204" t="s">
        <v>411</v>
      </c>
      <c r="E44" s="194"/>
      <c r="F44" s="142"/>
      <c r="G44" s="195"/>
      <c r="H44" s="196"/>
      <c r="I44" s="195"/>
      <c r="J44" s="196"/>
      <c r="K44" s="197" t="s">
        <v>418</v>
      </c>
      <c r="L44" s="198"/>
      <c r="M44" s="199"/>
      <c r="N44" s="323" t="s">
        <v>418</v>
      </c>
      <c r="O44" s="199"/>
      <c r="P44" s="323" t="s">
        <v>418</v>
      </c>
      <c r="Q44" s="199"/>
      <c r="R44" s="323" t="s">
        <v>418</v>
      </c>
      <c r="S44" s="199"/>
      <c r="T44" s="323" t="s">
        <v>418</v>
      </c>
      <c r="U44" s="199"/>
      <c r="V44" s="323" t="s">
        <v>418</v>
      </c>
      <c r="W44" s="199"/>
      <c r="X44" s="207"/>
      <c r="Y44" s="304" t="str">
        <f>IFERROR((LEFT(N44,1)+LEFT(P44,1)+LEFT(R44,1)+LEFT(T44,1)),"")</f>
        <v/>
      </c>
      <c r="Z44" s="305"/>
      <c r="AA44" s="304" t="str">
        <f>IFERROR(IF(LEFT(V44,1)="1",Y44*1,IF(LEFT(V44,1)="2",Y44*0.75,IF(LEFT(V44,1)="3",Y44*0.5,""))),"")</f>
        <v/>
      </c>
      <c r="AB44" s="127"/>
      <c r="AC44" s="202"/>
      <c r="AD44" s="152"/>
      <c r="AE44" s="153"/>
      <c r="AF44" s="144"/>
    </row>
    <row r="45" spans="2:32" ht="6" customHeight="1" x14ac:dyDescent="0.25">
      <c r="B45" s="141"/>
      <c r="C45" s="128"/>
      <c r="D45" s="193"/>
      <c r="E45" s="194"/>
      <c r="F45" s="142"/>
      <c r="G45" s="142"/>
      <c r="H45" s="142"/>
      <c r="I45" s="142"/>
      <c r="J45" s="142"/>
      <c r="K45" s="142"/>
      <c r="L45" s="198"/>
      <c r="M45" s="199"/>
      <c r="N45" s="196"/>
      <c r="O45" s="199"/>
      <c r="P45" s="196"/>
      <c r="Q45" s="199"/>
      <c r="R45" s="196"/>
      <c r="S45" s="199"/>
      <c r="T45" s="196"/>
      <c r="U45" s="199"/>
      <c r="V45" s="196"/>
      <c r="W45" s="199"/>
      <c r="X45" s="207"/>
      <c r="Y45" s="306"/>
      <c r="Z45" s="306"/>
      <c r="AA45" s="308"/>
      <c r="AB45" s="127"/>
      <c r="AC45" s="202"/>
      <c r="AD45" s="154"/>
      <c r="AE45" s="153"/>
      <c r="AF45" s="144"/>
    </row>
    <row r="46" spans="2:32" ht="39" customHeight="1" x14ac:dyDescent="0.25">
      <c r="B46" s="141"/>
      <c r="C46" s="128"/>
      <c r="D46" s="204" t="s">
        <v>861</v>
      </c>
      <c r="E46" s="194"/>
      <c r="F46" s="142"/>
      <c r="G46" s="195"/>
      <c r="H46" s="196"/>
      <c r="I46" s="195"/>
      <c r="J46" s="196"/>
      <c r="K46" s="197" t="s">
        <v>418</v>
      </c>
      <c r="L46" s="198"/>
      <c r="M46" s="199"/>
      <c r="N46" s="323" t="s">
        <v>418</v>
      </c>
      <c r="O46" s="199"/>
      <c r="P46" s="323" t="s">
        <v>418</v>
      </c>
      <c r="Q46" s="199"/>
      <c r="R46" s="323" t="s">
        <v>418</v>
      </c>
      <c r="S46" s="199"/>
      <c r="T46" s="323" t="s">
        <v>418</v>
      </c>
      <c r="U46" s="199"/>
      <c r="V46" s="323" t="s">
        <v>418</v>
      </c>
      <c r="W46" s="199"/>
      <c r="X46" s="207"/>
      <c r="Y46" s="304" t="str">
        <f>IFERROR((LEFT(N46,1)+LEFT(P46,1)+LEFT(R46,1)+LEFT(T46,1)),"")</f>
        <v/>
      </c>
      <c r="Z46" s="305"/>
      <c r="AA46" s="304" t="str">
        <f>IFERROR(IF(LEFT(V46,1)="1",Y46*1,IF(LEFT(V46,1)="2",Y46*0.75,IF(LEFT(V46,1)="3",Y46*0.5,""))),"")</f>
        <v/>
      </c>
      <c r="AB46" s="127"/>
      <c r="AC46" s="202"/>
      <c r="AD46" s="152"/>
      <c r="AE46" s="153"/>
      <c r="AF46" s="144"/>
    </row>
    <row r="47" spans="2:32" ht="6" customHeight="1" x14ac:dyDescent="0.25">
      <c r="B47" s="141"/>
      <c r="C47" s="130"/>
      <c r="D47" s="155"/>
      <c r="E47" s="156"/>
      <c r="F47" s="155"/>
      <c r="G47" s="155"/>
      <c r="H47" s="155"/>
      <c r="I47" s="155"/>
      <c r="J47" s="155"/>
      <c r="K47" s="155"/>
      <c r="L47" s="156"/>
      <c r="M47" s="155"/>
      <c r="N47" s="155"/>
      <c r="O47" s="155"/>
      <c r="P47" s="131"/>
      <c r="Q47" s="131"/>
      <c r="R47" s="155"/>
      <c r="S47" s="155"/>
      <c r="T47" s="155"/>
      <c r="U47" s="155"/>
      <c r="V47" s="155"/>
      <c r="W47" s="155"/>
      <c r="X47" s="205"/>
      <c r="Y47" s="309"/>
      <c r="Z47" s="309"/>
      <c r="AA47" s="310"/>
      <c r="AB47" s="131"/>
      <c r="AC47" s="130"/>
      <c r="AD47" s="155"/>
      <c r="AE47" s="156"/>
      <c r="AF47" s="144"/>
    </row>
    <row r="48" spans="2:32" ht="6" customHeight="1" x14ac:dyDescent="0.25">
      <c r="B48" s="141"/>
      <c r="C48" s="127"/>
      <c r="D48" s="142"/>
      <c r="E48" s="142"/>
      <c r="F48" s="142"/>
      <c r="G48" s="142"/>
      <c r="H48" s="142"/>
      <c r="I48" s="142"/>
      <c r="J48" s="142"/>
      <c r="K48" s="142"/>
      <c r="L48" s="142"/>
      <c r="M48" s="142"/>
      <c r="N48" s="142"/>
      <c r="O48" s="142"/>
      <c r="P48" s="127"/>
      <c r="Q48" s="127"/>
      <c r="R48" s="142"/>
      <c r="S48" s="142"/>
      <c r="T48" s="142"/>
      <c r="U48" s="142"/>
      <c r="V48" s="142"/>
      <c r="W48" s="142"/>
      <c r="X48" s="142"/>
      <c r="Y48" s="306"/>
      <c r="Z48" s="306"/>
      <c r="AA48" s="308"/>
      <c r="AB48" s="127"/>
      <c r="AC48" s="127"/>
      <c r="AD48" s="142"/>
      <c r="AE48" s="142"/>
      <c r="AF48" s="144"/>
    </row>
    <row r="49" spans="2:32" s="151" customFormat="1" ht="27" customHeight="1" x14ac:dyDescent="0.25">
      <c r="B49" s="149"/>
      <c r="C49" s="186" t="s">
        <v>311</v>
      </c>
      <c r="D49" s="187"/>
      <c r="E49" s="187"/>
      <c r="F49" s="187"/>
      <c r="G49" s="187"/>
      <c r="H49" s="187"/>
      <c r="I49" s="187"/>
      <c r="J49" s="187"/>
      <c r="K49" s="187"/>
      <c r="L49" s="187"/>
      <c r="M49" s="187"/>
      <c r="N49" s="187"/>
      <c r="O49" s="187"/>
      <c r="P49" s="187"/>
      <c r="Q49" s="187"/>
      <c r="R49" s="187"/>
      <c r="S49" s="187"/>
      <c r="T49" s="187"/>
      <c r="U49" s="187"/>
      <c r="V49" s="187"/>
      <c r="W49" s="187"/>
      <c r="X49" s="187"/>
      <c r="Y49" s="311"/>
      <c r="Z49" s="311"/>
      <c r="AA49" s="311"/>
      <c r="AB49" s="187"/>
      <c r="AC49" s="187"/>
      <c r="AD49" s="187"/>
      <c r="AE49" s="188"/>
      <c r="AF49" s="150"/>
    </row>
    <row r="50" spans="2:32" ht="6" customHeight="1" x14ac:dyDescent="0.25">
      <c r="B50" s="141"/>
      <c r="C50" s="140"/>
      <c r="D50" s="189"/>
      <c r="E50" s="190"/>
      <c r="F50" s="189"/>
      <c r="G50" s="189"/>
      <c r="H50" s="189"/>
      <c r="I50" s="189"/>
      <c r="J50" s="189"/>
      <c r="K50" s="189"/>
      <c r="L50" s="190"/>
      <c r="M50" s="189"/>
      <c r="N50" s="189"/>
      <c r="O50" s="189"/>
      <c r="P50" s="189"/>
      <c r="Q50" s="189"/>
      <c r="R50" s="189"/>
      <c r="S50" s="189"/>
      <c r="T50" s="189"/>
      <c r="U50" s="189"/>
      <c r="V50" s="189"/>
      <c r="W50" s="189"/>
      <c r="X50" s="191"/>
      <c r="Y50" s="312"/>
      <c r="Z50" s="312"/>
      <c r="AA50" s="312"/>
      <c r="AB50" s="189"/>
      <c r="AC50" s="192"/>
      <c r="AD50" s="189"/>
      <c r="AE50" s="190"/>
      <c r="AF50" s="144"/>
    </row>
    <row r="51" spans="2:32" ht="27" customHeight="1" x14ac:dyDescent="0.25">
      <c r="B51" s="141"/>
      <c r="C51" s="128"/>
      <c r="D51" s="193" t="s">
        <v>550</v>
      </c>
      <c r="E51" s="194"/>
      <c r="F51" s="193"/>
      <c r="G51" s="320"/>
      <c r="H51" s="196"/>
      <c r="I51" s="401"/>
      <c r="J51" s="199"/>
      <c r="K51" s="402"/>
      <c r="L51" s="198"/>
      <c r="M51" s="199"/>
      <c r="N51" s="281"/>
      <c r="O51" s="199"/>
      <c r="P51" s="281"/>
      <c r="Q51" s="199"/>
      <c r="R51" s="281"/>
      <c r="S51" s="199"/>
      <c r="T51" s="281"/>
      <c r="U51" s="199"/>
      <c r="V51" s="281"/>
      <c r="W51" s="199"/>
      <c r="X51" s="200"/>
      <c r="Y51" s="404"/>
      <c r="Z51" s="305"/>
      <c r="AA51" s="404"/>
      <c r="AB51" s="201"/>
      <c r="AC51" s="202"/>
      <c r="AD51" s="152"/>
      <c r="AE51" s="153"/>
      <c r="AF51" s="144"/>
    </row>
    <row r="52" spans="2:32" ht="6" customHeight="1" x14ac:dyDescent="0.25">
      <c r="B52" s="141"/>
      <c r="C52" s="128"/>
      <c r="D52" s="193"/>
      <c r="E52" s="194"/>
      <c r="F52" s="193"/>
      <c r="G52" s="196"/>
      <c r="H52" s="196"/>
      <c r="I52" s="199"/>
      <c r="J52" s="199"/>
      <c r="K52" s="201"/>
      <c r="L52" s="198"/>
      <c r="M52" s="199"/>
      <c r="N52" s="199"/>
      <c r="O52" s="199"/>
      <c r="P52" s="199"/>
      <c r="Q52" s="199"/>
      <c r="R52" s="199"/>
      <c r="S52" s="199"/>
      <c r="T52" s="199"/>
      <c r="U52" s="199"/>
      <c r="V52" s="199"/>
      <c r="W52" s="199"/>
      <c r="X52" s="200"/>
      <c r="Y52" s="305"/>
      <c r="Z52" s="305"/>
      <c r="AA52" s="404"/>
      <c r="AB52" s="201"/>
      <c r="AC52" s="202"/>
      <c r="AD52" s="154"/>
      <c r="AE52" s="153"/>
      <c r="AF52" s="144"/>
    </row>
    <row r="53" spans="2:32" ht="39" customHeight="1" x14ac:dyDescent="0.25">
      <c r="B53" s="141"/>
      <c r="C53" s="128"/>
      <c r="D53" s="204" t="s">
        <v>549</v>
      </c>
      <c r="E53" s="194"/>
      <c r="F53" s="193"/>
      <c r="G53" s="320"/>
      <c r="H53" s="196"/>
      <c r="I53" s="401"/>
      <c r="J53" s="199"/>
      <c r="K53" s="402"/>
      <c r="L53" s="198"/>
      <c r="M53" s="199"/>
      <c r="N53" s="281"/>
      <c r="O53" s="199"/>
      <c r="P53" s="281"/>
      <c r="Q53" s="199"/>
      <c r="R53" s="281"/>
      <c r="S53" s="199"/>
      <c r="T53" s="281"/>
      <c r="U53" s="199"/>
      <c r="V53" s="281"/>
      <c r="W53" s="199"/>
      <c r="X53" s="200"/>
      <c r="Y53" s="404"/>
      <c r="Z53" s="305"/>
      <c r="AA53" s="404"/>
      <c r="AB53" s="201"/>
      <c r="AC53" s="202"/>
      <c r="AD53" s="152"/>
      <c r="AE53" s="153"/>
      <c r="AF53" s="144"/>
    </row>
    <row r="54" spans="2:32" ht="6" customHeight="1" x14ac:dyDescent="0.25">
      <c r="B54" s="141"/>
      <c r="C54" s="128"/>
      <c r="D54" s="193"/>
      <c r="E54" s="194"/>
      <c r="F54" s="193"/>
      <c r="G54" s="196"/>
      <c r="H54" s="196"/>
      <c r="I54" s="199"/>
      <c r="J54" s="199"/>
      <c r="K54" s="201"/>
      <c r="L54" s="198"/>
      <c r="M54" s="199"/>
      <c r="N54" s="199"/>
      <c r="O54" s="199"/>
      <c r="P54" s="199"/>
      <c r="Q54" s="199"/>
      <c r="R54" s="199"/>
      <c r="S54" s="199"/>
      <c r="T54" s="199"/>
      <c r="U54" s="199"/>
      <c r="V54" s="199"/>
      <c r="W54" s="199"/>
      <c r="X54" s="200"/>
      <c r="Y54" s="305"/>
      <c r="Z54" s="305"/>
      <c r="AA54" s="404"/>
      <c r="AB54" s="201"/>
      <c r="AC54" s="202"/>
      <c r="AD54" s="154"/>
      <c r="AE54" s="153"/>
      <c r="AF54" s="144"/>
    </row>
    <row r="55" spans="2:32" ht="39" customHeight="1" x14ac:dyDescent="0.25">
      <c r="B55" s="141"/>
      <c r="C55" s="128"/>
      <c r="D55" s="204" t="s">
        <v>502</v>
      </c>
      <c r="E55" s="194"/>
      <c r="F55" s="193"/>
      <c r="G55" s="320"/>
      <c r="H55" s="196"/>
      <c r="I55" s="401"/>
      <c r="J55" s="199"/>
      <c r="K55" s="402"/>
      <c r="L55" s="198"/>
      <c r="M55" s="199"/>
      <c r="N55" s="281"/>
      <c r="O55" s="199"/>
      <c r="P55" s="281"/>
      <c r="Q55" s="199"/>
      <c r="R55" s="281"/>
      <c r="S55" s="199"/>
      <c r="T55" s="281"/>
      <c r="U55" s="199"/>
      <c r="V55" s="281"/>
      <c r="W55" s="199"/>
      <c r="X55" s="200"/>
      <c r="Y55" s="404"/>
      <c r="Z55" s="305"/>
      <c r="AA55" s="404"/>
      <c r="AB55" s="201"/>
      <c r="AC55" s="202"/>
      <c r="AD55" s="152"/>
      <c r="AE55" s="153"/>
      <c r="AF55" s="144"/>
    </row>
    <row r="56" spans="2:32" ht="6" customHeight="1" x14ac:dyDescent="0.25">
      <c r="B56" s="141"/>
      <c r="C56" s="128"/>
      <c r="D56" s="193"/>
      <c r="E56" s="194"/>
      <c r="F56" s="142"/>
      <c r="G56" s="142"/>
      <c r="H56" s="142"/>
      <c r="I56" s="403"/>
      <c r="J56" s="403"/>
      <c r="K56" s="403"/>
      <c r="L56" s="143"/>
      <c r="M56" s="199"/>
      <c r="N56" s="199"/>
      <c r="O56" s="199"/>
      <c r="P56" s="199"/>
      <c r="Q56" s="199"/>
      <c r="R56" s="199"/>
      <c r="S56" s="199"/>
      <c r="T56" s="199"/>
      <c r="U56" s="199"/>
      <c r="V56" s="199"/>
      <c r="W56" s="199"/>
      <c r="X56" s="200"/>
      <c r="Y56" s="305"/>
      <c r="Z56" s="305"/>
      <c r="AA56" s="404"/>
      <c r="AB56" s="201"/>
      <c r="AC56" s="202"/>
      <c r="AD56" s="154"/>
      <c r="AE56" s="153"/>
      <c r="AF56" s="144"/>
    </row>
    <row r="57" spans="2:32" ht="27" customHeight="1" x14ac:dyDescent="0.25">
      <c r="B57" s="141"/>
      <c r="C57" s="128"/>
      <c r="D57" s="204" t="s">
        <v>46</v>
      </c>
      <c r="E57" s="194"/>
      <c r="F57" s="193"/>
      <c r="G57" s="320"/>
      <c r="H57" s="196"/>
      <c r="I57" s="401"/>
      <c r="J57" s="199"/>
      <c r="K57" s="402"/>
      <c r="L57" s="198"/>
      <c r="M57" s="199"/>
      <c r="N57" s="281"/>
      <c r="O57" s="199"/>
      <c r="P57" s="281"/>
      <c r="Q57" s="199"/>
      <c r="R57" s="281"/>
      <c r="S57" s="199"/>
      <c r="T57" s="281"/>
      <c r="U57" s="199"/>
      <c r="V57" s="281"/>
      <c r="W57" s="199"/>
      <c r="X57" s="200"/>
      <c r="Y57" s="404"/>
      <c r="Z57" s="305"/>
      <c r="AA57" s="404"/>
      <c r="AB57" s="201"/>
      <c r="AC57" s="202"/>
      <c r="AD57" s="152"/>
      <c r="AE57" s="153"/>
      <c r="AF57" s="144"/>
    </row>
    <row r="58" spans="2:32" ht="6" customHeight="1" x14ac:dyDescent="0.25">
      <c r="B58" s="141"/>
      <c r="C58" s="128"/>
      <c r="D58" s="193"/>
      <c r="E58" s="194"/>
      <c r="F58" s="142"/>
      <c r="G58" s="142"/>
      <c r="H58" s="142"/>
      <c r="I58" s="403"/>
      <c r="J58" s="403"/>
      <c r="K58" s="403"/>
      <c r="L58" s="143"/>
      <c r="M58" s="199"/>
      <c r="N58" s="199"/>
      <c r="O58" s="199"/>
      <c r="P58" s="199"/>
      <c r="Q58" s="199"/>
      <c r="R58" s="199"/>
      <c r="S58" s="199"/>
      <c r="T58" s="199"/>
      <c r="U58" s="199"/>
      <c r="V58" s="199"/>
      <c r="W58" s="199"/>
      <c r="X58" s="200"/>
      <c r="Y58" s="305"/>
      <c r="Z58" s="305"/>
      <c r="AA58" s="404"/>
      <c r="AB58" s="201"/>
      <c r="AC58" s="202"/>
      <c r="AD58" s="154"/>
      <c r="AE58" s="153"/>
      <c r="AF58" s="144"/>
    </row>
    <row r="59" spans="2:32" ht="27" customHeight="1" x14ac:dyDescent="0.25">
      <c r="B59" s="141"/>
      <c r="C59" s="128"/>
      <c r="D59" s="204" t="s">
        <v>557</v>
      </c>
      <c r="E59" s="194"/>
      <c r="F59" s="193"/>
      <c r="G59" s="320"/>
      <c r="H59" s="196"/>
      <c r="I59" s="401"/>
      <c r="J59" s="199"/>
      <c r="K59" s="402"/>
      <c r="L59" s="198"/>
      <c r="M59" s="199"/>
      <c r="N59" s="281"/>
      <c r="O59" s="199"/>
      <c r="P59" s="281"/>
      <c r="Q59" s="199"/>
      <c r="R59" s="281"/>
      <c r="S59" s="199"/>
      <c r="T59" s="281"/>
      <c r="U59" s="199"/>
      <c r="V59" s="281"/>
      <c r="W59" s="199"/>
      <c r="X59" s="200"/>
      <c r="Y59" s="404"/>
      <c r="Z59" s="305"/>
      <c r="AA59" s="404"/>
      <c r="AB59" s="201"/>
      <c r="AC59" s="202"/>
      <c r="AD59" s="152"/>
      <c r="AE59" s="153"/>
      <c r="AF59" s="144"/>
    </row>
    <row r="60" spans="2:32" ht="6" customHeight="1" x14ac:dyDescent="0.25">
      <c r="B60" s="141"/>
      <c r="C60" s="128"/>
      <c r="D60" s="193"/>
      <c r="E60" s="194"/>
      <c r="F60" s="142"/>
      <c r="G60" s="142"/>
      <c r="H60" s="142"/>
      <c r="I60" s="403"/>
      <c r="J60" s="403"/>
      <c r="K60" s="403"/>
      <c r="L60" s="143"/>
      <c r="M60" s="199"/>
      <c r="N60" s="199"/>
      <c r="O60" s="199"/>
      <c r="P60" s="199"/>
      <c r="Q60" s="199"/>
      <c r="R60" s="199"/>
      <c r="S60" s="199"/>
      <c r="T60" s="199"/>
      <c r="U60" s="199"/>
      <c r="V60" s="199"/>
      <c r="W60" s="199"/>
      <c r="X60" s="200"/>
      <c r="Y60" s="305"/>
      <c r="Z60" s="305"/>
      <c r="AA60" s="404"/>
      <c r="AB60" s="201"/>
      <c r="AC60" s="202"/>
      <c r="AD60" s="154"/>
      <c r="AE60" s="153"/>
      <c r="AF60" s="144"/>
    </row>
    <row r="61" spans="2:32" ht="39" customHeight="1" x14ac:dyDescent="0.25">
      <c r="B61" s="141"/>
      <c r="C61" s="128"/>
      <c r="D61" s="204" t="s">
        <v>582</v>
      </c>
      <c r="E61" s="194"/>
      <c r="F61" s="193"/>
      <c r="G61" s="320"/>
      <c r="H61" s="196"/>
      <c r="I61" s="401"/>
      <c r="J61" s="199"/>
      <c r="K61" s="402"/>
      <c r="L61" s="198"/>
      <c r="M61" s="199"/>
      <c r="N61" s="281"/>
      <c r="O61" s="199"/>
      <c r="P61" s="281"/>
      <c r="Q61" s="199"/>
      <c r="R61" s="281"/>
      <c r="S61" s="199"/>
      <c r="T61" s="281"/>
      <c r="U61" s="199"/>
      <c r="V61" s="281"/>
      <c r="W61" s="199"/>
      <c r="X61" s="200"/>
      <c r="Y61" s="404"/>
      <c r="Z61" s="305"/>
      <c r="AA61" s="404"/>
      <c r="AB61" s="201"/>
      <c r="AC61" s="202"/>
      <c r="AD61" s="152"/>
      <c r="AE61" s="153"/>
      <c r="AF61" s="144"/>
    </row>
    <row r="62" spans="2:32" ht="6" customHeight="1" x14ac:dyDescent="0.25">
      <c r="B62" s="141"/>
      <c r="C62" s="130"/>
      <c r="D62" s="155"/>
      <c r="E62" s="156"/>
      <c r="F62" s="155"/>
      <c r="G62" s="155"/>
      <c r="H62" s="155"/>
      <c r="I62" s="155"/>
      <c r="J62" s="155"/>
      <c r="K62" s="155"/>
      <c r="L62" s="156"/>
      <c r="M62" s="155"/>
      <c r="N62" s="155"/>
      <c r="O62" s="155"/>
      <c r="P62" s="131"/>
      <c r="Q62" s="131"/>
      <c r="R62" s="155"/>
      <c r="S62" s="155"/>
      <c r="T62" s="155"/>
      <c r="U62" s="155"/>
      <c r="V62" s="155"/>
      <c r="W62" s="155"/>
      <c r="X62" s="205"/>
      <c r="Y62" s="309"/>
      <c r="Z62" s="309"/>
      <c r="AA62" s="310"/>
      <c r="AB62" s="131"/>
      <c r="AC62" s="130"/>
      <c r="AD62" s="155"/>
      <c r="AE62" s="156"/>
      <c r="AF62" s="144"/>
    </row>
    <row r="63" spans="2:32" ht="6" customHeight="1" x14ac:dyDescent="0.25">
      <c r="B63" s="141"/>
      <c r="C63" s="127"/>
      <c r="D63" s="142"/>
      <c r="E63" s="142"/>
      <c r="F63" s="142"/>
      <c r="G63" s="142"/>
      <c r="H63" s="142"/>
      <c r="I63" s="142"/>
      <c r="J63" s="142"/>
      <c r="K63" s="142"/>
      <c r="L63" s="142"/>
      <c r="M63" s="142"/>
      <c r="N63" s="142"/>
      <c r="O63" s="142"/>
      <c r="P63" s="127"/>
      <c r="Q63" s="127"/>
      <c r="R63" s="142"/>
      <c r="S63" s="142"/>
      <c r="T63" s="142"/>
      <c r="U63" s="142"/>
      <c r="V63" s="142"/>
      <c r="W63" s="142"/>
      <c r="X63" s="142"/>
      <c r="Y63" s="306"/>
      <c r="Z63" s="306"/>
      <c r="AA63" s="308"/>
      <c r="AB63" s="127"/>
      <c r="AC63" s="127"/>
      <c r="AD63" s="142"/>
      <c r="AE63" s="142"/>
      <c r="AF63" s="144"/>
    </row>
    <row r="64" spans="2:32" s="151" customFormat="1" ht="27" customHeight="1" x14ac:dyDescent="0.25">
      <c r="B64" s="149"/>
      <c r="C64" s="186" t="s">
        <v>15</v>
      </c>
      <c r="D64" s="187"/>
      <c r="E64" s="187"/>
      <c r="F64" s="187"/>
      <c r="G64" s="187"/>
      <c r="H64" s="187"/>
      <c r="I64" s="187"/>
      <c r="J64" s="187"/>
      <c r="K64" s="187"/>
      <c r="L64" s="187"/>
      <c r="M64" s="187"/>
      <c r="N64" s="187"/>
      <c r="O64" s="187"/>
      <c r="P64" s="187"/>
      <c r="Q64" s="187"/>
      <c r="R64" s="187"/>
      <c r="S64" s="187"/>
      <c r="T64" s="187"/>
      <c r="U64" s="187"/>
      <c r="V64" s="187"/>
      <c r="W64" s="187"/>
      <c r="X64" s="187"/>
      <c r="Y64" s="311"/>
      <c r="Z64" s="311"/>
      <c r="AA64" s="311"/>
      <c r="AB64" s="187"/>
      <c r="AC64" s="187"/>
      <c r="AD64" s="187"/>
      <c r="AE64" s="188"/>
      <c r="AF64" s="150"/>
    </row>
    <row r="65" spans="2:32" ht="6" customHeight="1" x14ac:dyDescent="0.25">
      <c r="B65" s="141"/>
      <c r="C65" s="140"/>
      <c r="D65" s="189"/>
      <c r="E65" s="190"/>
      <c r="F65" s="142"/>
      <c r="G65" s="142"/>
      <c r="H65" s="142"/>
      <c r="I65" s="142"/>
      <c r="J65" s="142"/>
      <c r="K65" s="142"/>
      <c r="L65" s="190"/>
      <c r="M65" s="189"/>
      <c r="N65" s="189"/>
      <c r="O65" s="189"/>
      <c r="P65" s="189"/>
      <c r="Q65" s="189"/>
      <c r="R65" s="189"/>
      <c r="S65" s="189"/>
      <c r="T65" s="189"/>
      <c r="U65" s="189"/>
      <c r="V65" s="189"/>
      <c r="W65" s="189"/>
      <c r="X65" s="206"/>
      <c r="Y65" s="306"/>
      <c r="Z65" s="306"/>
      <c r="AA65" s="308"/>
      <c r="AB65" s="127"/>
      <c r="AC65" s="192"/>
      <c r="AD65" s="189"/>
      <c r="AE65" s="190"/>
      <c r="AF65" s="144"/>
    </row>
    <row r="66" spans="2:32" ht="27" customHeight="1" x14ac:dyDescent="0.25">
      <c r="B66" s="141"/>
      <c r="C66" s="128"/>
      <c r="D66" s="193" t="s">
        <v>47</v>
      </c>
      <c r="E66" s="194"/>
      <c r="F66" s="142"/>
      <c r="G66" s="195"/>
      <c r="H66" s="196"/>
      <c r="I66" s="195"/>
      <c r="J66" s="196"/>
      <c r="K66" s="197" t="s">
        <v>418</v>
      </c>
      <c r="L66" s="198"/>
      <c r="M66" s="199"/>
      <c r="N66" s="323" t="s">
        <v>418</v>
      </c>
      <c r="O66" s="199"/>
      <c r="P66" s="323" t="s">
        <v>418</v>
      </c>
      <c r="Q66" s="199"/>
      <c r="R66" s="323" t="s">
        <v>418</v>
      </c>
      <c r="S66" s="199"/>
      <c r="T66" s="323" t="s">
        <v>418</v>
      </c>
      <c r="U66" s="199"/>
      <c r="V66" s="323" t="s">
        <v>418</v>
      </c>
      <c r="W66" s="199"/>
      <c r="X66" s="207"/>
      <c r="Y66" s="304" t="str">
        <f>IFERROR((LEFT(N66,1)+LEFT(P66,1)+LEFT(R66,1)+LEFT(T66,1)),"")</f>
        <v/>
      </c>
      <c r="Z66" s="305"/>
      <c r="AA66" s="304" t="str">
        <f>IFERROR(IF(LEFT(V66,1)="1",Y66*1,IF(LEFT(V66,1)="2",Y66*0.75,IF(LEFT(V66,1)="3",Y66*0.5,""))),"")</f>
        <v/>
      </c>
      <c r="AB66" s="127"/>
      <c r="AC66" s="202"/>
      <c r="AD66" s="152"/>
      <c r="AE66" s="153"/>
      <c r="AF66" s="144"/>
    </row>
    <row r="67" spans="2:32" ht="6" customHeight="1" x14ac:dyDescent="0.25">
      <c r="B67" s="141"/>
      <c r="C67" s="128"/>
      <c r="D67" s="193"/>
      <c r="E67" s="194"/>
      <c r="F67" s="142"/>
      <c r="G67" s="196"/>
      <c r="H67" s="196"/>
      <c r="I67" s="196"/>
      <c r="J67" s="196"/>
      <c r="K67" s="203"/>
      <c r="L67" s="198"/>
      <c r="M67" s="199"/>
      <c r="N67" s="196"/>
      <c r="O67" s="199"/>
      <c r="P67" s="196"/>
      <c r="Q67" s="199"/>
      <c r="R67" s="196"/>
      <c r="S67" s="199"/>
      <c r="T67" s="196"/>
      <c r="U67" s="199"/>
      <c r="V67" s="196"/>
      <c r="W67" s="199"/>
      <c r="X67" s="207"/>
      <c r="Y67" s="306"/>
      <c r="Z67" s="306"/>
      <c r="AA67" s="307"/>
      <c r="AB67" s="127"/>
      <c r="AC67" s="202"/>
      <c r="AD67" s="154"/>
      <c r="AE67" s="153"/>
      <c r="AF67" s="144"/>
    </row>
    <row r="68" spans="2:32" ht="39" customHeight="1" x14ac:dyDescent="0.25">
      <c r="B68" s="141"/>
      <c r="C68" s="128"/>
      <c r="D68" s="204" t="s">
        <v>503</v>
      </c>
      <c r="E68" s="194"/>
      <c r="F68" s="142"/>
      <c r="G68" s="195"/>
      <c r="H68" s="196"/>
      <c r="I68" s="195"/>
      <c r="J68" s="196"/>
      <c r="K68" s="197" t="s">
        <v>418</v>
      </c>
      <c r="L68" s="198"/>
      <c r="M68" s="199"/>
      <c r="N68" s="323" t="s">
        <v>418</v>
      </c>
      <c r="O68" s="199"/>
      <c r="P68" s="323" t="s">
        <v>418</v>
      </c>
      <c r="Q68" s="199"/>
      <c r="R68" s="323" t="s">
        <v>418</v>
      </c>
      <c r="S68" s="199"/>
      <c r="T68" s="323" t="s">
        <v>418</v>
      </c>
      <c r="U68" s="199"/>
      <c r="V68" s="323" t="s">
        <v>418</v>
      </c>
      <c r="W68" s="199"/>
      <c r="X68" s="207"/>
      <c r="Y68" s="304" t="str">
        <f>IFERROR((LEFT(N68,1)+LEFT(P68,1)+LEFT(R68,1)+LEFT(T68,1)),"")</f>
        <v/>
      </c>
      <c r="Z68" s="305"/>
      <c r="AA68" s="304" t="str">
        <f>IFERROR(IF(LEFT(V68,1)="1",Y68*1,IF(LEFT(V68,1)="2",Y68*0.75,IF(LEFT(V68,1)="3",Y68*0.5,""))),"")</f>
        <v/>
      </c>
      <c r="AB68" s="127"/>
      <c r="AC68" s="202"/>
      <c r="AD68" s="152"/>
      <c r="AE68" s="153"/>
      <c r="AF68" s="144"/>
    </row>
    <row r="69" spans="2:32" ht="6" customHeight="1" x14ac:dyDescent="0.25">
      <c r="B69" s="141"/>
      <c r="C69" s="128"/>
      <c r="D69" s="193"/>
      <c r="E69" s="194"/>
      <c r="F69" s="142"/>
      <c r="G69" s="196"/>
      <c r="H69" s="196"/>
      <c r="I69" s="196"/>
      <c r="J69" s="196"/>
      <c r="K69" s="203"/>
      <c r="L69" s="198"/>
      <c r="M69" s="199"/>
      <c r="N69" s="196"/>
      <c r="O69" s="199"/>
      <c r="P69" s="196"/>
      <c r="Q69" s="199"/>
      <c r="R69" s="196"/>
      <c r="S69" s="199"/>
      <c r="T69" s="196"/>
      <c r="U69" s="199"/>
      <c r="V69" s="196"/>
      <c r="W69" s="199"/>
      <c r="X69" s="207"/>
      <c r="Y69" s="306"/>
      <c r="Z69" s="306"/>
      <c r="AA69" s="307"/>
      <c r="AB69" s="127"/>
      <c r="AC69" s="202"/>
      <c r="AD69" s="154"/>
      <c r="AE69" s="153"/>
      <c r="AF69" s="144"/>
    </row>
    <row r="70" spans="2:32" ht="15.6" hidden="1" customHeight="1" x14ac:dyDescent="0.25"/>
    <row r="71" spans="2:32" ht="15.6" hidden="1" customHeight="1" x14ac:dyDescent="0.25"/>
    <row r="72" spans="2:32" ht="15.6" hidden="1" customHeight="1" x14ac:dyDescent="0.25"/>
    <row r="73" spans="2:32" ht="6" customHeight="1" x14ac:dyDescent="0.25">
      <c r="B73" s="141"/>
      <c r="C73" s="128"/>
      <c r="D73" s="193"/>
      <c r="E73" s="194"/>
      <c r="F73" s="142"/>
      <c r="G73" s="196"/>
      <c r="H73" s="196"/>
      <c r="I73" s="196"/>
      <c r="J73" s="196"/>
      <c r="K73" s="203"/>
      <c r="L73" s="198"/>
      <c r="M73" s="199"/>
      <c r="N73" s="196"/>
      <c r="O73" s="199"/>
      <c r="P73" s="196"/>
      <c r="Q73" s="199"/>
      <c r="R73" s="196"/>
      <c r="S73" s="199"/>
      <c r="T73" s="196"/>
      <c r="U73" s="199"/>
      <c r="V73" s="196"/>
      <c r="W73" s="199"/>
      <c r="X73" s="207"/>
      <c r="Y73" s="306"/>
      <c r="Z73" s="306"/>
      <c r="AA73" s="307"/>
      <c r="AB73" s="127"/>
      <c r="AC73" s="202"/>
      <c r="AD73" s="154"/>
      <c r="AE73" s="153"/>
      <c r="AF73" s="144"/>
    </row>
    <row r="74" spans="2:32" ht="27" customHeight="1" x14ac:dyDescent="0.25">
      <c r="B74" s="141"/>
      <c r="C74" s="128"/>
      <c r="D74" s="204" t="s">
        <v>48</v>
      </c>
      <c r="E74" s="194"/>
      <c r="F74" s="142"/>
      <c r="G74" s="195"/>
      <c r="H74" s="196"/>
      <c r="I74" s="195"/>
      <c r="J74" s="196"/>
      <c r="K74" s="197" t="s">
        <v>418</v>
      </c>
      <c r="L74" s="198"/>
      <c r="M74" s="199"/>
      <c r="N74" s="323" t="s">
        <v>418</v>
      </c>
      <c r="O74" s="199"/>
      <c r="P74" s="323" t="s">
        <v>418</v>
      </c>
      <c r="Q74" s="199"/>
      <c r="R74" s="323" t="s">
        <v>418</v>
      </c>
      <c r="S74" s="199"/>
      <c r="T74" s="323" t="s">
        <v>418</v>
      </c>
      <c r="U74" s="199"/>
      <c r="V74" s="323" t="s">
        <v>418</v>
      </c>
      <c r="W74" s="199"/>
      <c r="X74" s="207"/>
      <c r="Y74" s="304" t="str">
        <f>IFERROR((LEFT(N74,1)+LEFT(P74,1)+LEFT(R74,1)+LEFT(T74,1)),"")</f>
        <v/>
      </c>
      <c r="Z74" s="305"/>
      <c r="AA74" s="304" t="str">
        <f>IFERROR(IF(LEFT(V74,1)="1",Y74*1,IF(LEFT(V74,1)="2",Y74*0.75,IF(LEFT(V74,1)="3",Y74*0.5,""))),"")</f>
        <v/>
      </c>
      <c r="AB74" s="127"/>
      <c r="AC74" s="202"/>
      <c r="AD74" s="152"/>
      <c r="AE74" s="153"/>
      <c r="AF74" s="144"/>
    </row>
    <row r="75" spans="2:32" ht="6" customHeight="1" x14ac:dyDescent="0.25">
      <c r="B75" s="141"/>
      <c r="C75" s="128"/>
      <c r="D75" s="193"/>
      <c r="E75" s="194"/>
      <c r="F75" s="142"/>
      <c r="G75" s="196"/>
      <c r="H75" s="196"/>
      <c r="I75" s="196"/>
      <c r="J75" s="196"/>
      <c r="K75" s="203"/>
      <c r="L75" s="198"/>
      <c r="M75" s="199"/>
      <c r="N75" s="196"/>
      <c r="O75" s="199"/>
      <c r="P75" s="196"/>
      <c r="Q75" s="199"/>
      <c r="R75" s="196"/>
      <c r="S75" s="199"/>
      <c r="T75" s="196"/>
      <c r="U75" s="199"/>
      <c r="V75" s="196"/>
      <c r="W75" s="199"/>
      <c r="X75" s="207"/>
      <c r="Y75" s="306"/>
      <c r="Z75" s="306"/>
      <c r="AA75" s="307"/>
      <c r="AB75" s="127"/>
      <c r="AC75" s="202"/>
      <c r="AD75" s="154"/>
      <c r="AE75" s="153"/>
      <c r="AF75" s="144"/>
    </row>
    <row r="76" spans="2:32" ht="39" customHeight="1" x14ac:dyDescent="0.25">
      <c r="B76" s="141"/>
      <c r="C76" s="128"/>
      <c r="D76" s="204" t="s">
        <v>504</v>
      </c>
      <c r="E76" s="194"/>
      <c r="F76" s="142"/>
      <c r="G76" s="195"/>
      <c r="H76" s="196"/>
      <c r="I76" s="195"/>
      <c r="J76" s="196"/>
      <c r="K76" s="197" t="s">
        <v>418</v>
      </c>
      <c r="L76" s="198"/>
      <c r="M76" s="199"/>
      <c r="N76" s="323" t="s">
        <v>418</v>
      </c>
      <c r="O76" s="199"/>
      <c r="P76" s="323" t="s">
        <v>418</v>
      </c>
      <c r="Q76" s="199"/>
      <c r="R76" s="323" t="s">
        <v>418</v>
      </c>
      <c r="S76" s="199"/>
      <c r="T76" s="323" t="s">
        <v>418</v>
      </c>
      <c r="U76" s="199"/>
      <c r="V76" s="323" t="s">
        <v>418</v>
      </c>
      <c r="W76" s="199"/>
      <c r="X76" s="207"/>
      <c r="Y76" s="304" t="str">
        <f>IFERROR((LEFT(N76,1)+LEFT(P76,1)+LEFT(R76,1)+LEFT(T76,1)),"")</f>
        <v/>
      </c>
      <c r="Z76" s="305"/>
      <c r="AA76" s="304" t="str">
        <f>IFERROR(IF(LEFT(V76,1)="1",Y76*1,IF(LEFT(V76,1)="2",Y76*0.75,IF(LEFT(V76,1)="3",Y76*0.5,""))),"")</f>
        <v/>
      </c>
      <c r="AB76" s="127"/>
      <c r="AC76" s="202"/>
      <c r="AD76" s="152"/>
      <c r="AE76" s="153"/>
      <c r="AF76" s="144"/>
    </row>
    <row r="77" spans="2:32" ht="6" customHeight="1" x14ac:dyDescent="0.25">
      <c r="B77" s="141"/>
      <c r="C77" s="128"/>
      <c r="D77" s="193"/>
      <c r="E77" s="194"/>
      <c r="F77" s="142"/>
      <c r="G77" s="142"/>
      <c r="H77" s="142"/>
      <c r="I77" s="142"/>
      <c r="J77" s="142"/>
      <c r="K77" s="142"/>
      <c r="L77" s="198"/>
      <c r="M77" s="199"/>
      <c r="N77" s="196"/>
      <c r="O77" s="199"/>
      <c r="P77" s="196"/>
      <c r="Q77" s="199"/>
      <c r="R77" s="196"/>
      <c r="S77" s="199"/>
      <c r="T77" s="196"/>
      <c r="U77" s="199"/>
      <c r="V77" s="196"/>
      <c r="W77" s="199"/>
      <c r="X77" s="207"/>
      <c r="Y77" s="306"/>
      <c r="Z77" s="306"/>
      <c r="AA77" s="308"/>
      <c r="AB77" s="127"/>
      <c r="AC77" s="202"/>
      <c r="AD77" s="154"/>
      <c r="AE77" s="153"/>
      <c r="AF77" s="144"/>
    </row>
    <row r="78" spans="2:32" ht="27" customHeight="1" x14ac:dyDescent="0.25">
      <c r="B78" s="141"/>
      <c r="C78" s="128"/>
      <c r="D78" s="204" t="s">
        <v>625</v>
      </c>
      <c r="E78" s="194"/>
      <c r="F78" s="142"/>
      <c r="G78" s="195"/>
      <c r="H78" s="196"/>
      <c r="I78" s="195"/>
      <c r="J78" s="196"/>
      <c r="K78" s="197" t="s">
        <v>418</v>
      </c>
      <c r="L78" s="198"/>
      <c r="M78" s="199"/>
      <c r="N78" s="323" t="s">
        <v>418</v>
      </c>
      <c r="O78" s="199"/>
      <c r="P78" s="323" t="s">
        <v>418</v>
      </c>
      <c r="Q78" s="199"/>
      <c r="R78" s="323" t="s">
        <v>418</v>
      </c>
      <c r="S78" s="199"/>
      <c r="T78" s="323" t="s">
        <v>418</v>
      </c>
      <c r="U78" s="199"/>
      <c r="V78" s="323" t="s">
        <v>418</v>
      </c>
      <c r="W78" s="199"/>
      <c r="X78" s="207"/>
      <c r="Y78" s="304" t="str">
        <f>IFERROR((LEFT(N78,1)+LEFT(P78,1)+LEFT(R78,1)+LEFT(T78,1)),"")</f>
        <v/>
      </c>
      <c r="Z78" s="305"/>
      <c r="AA78" s="304" t="str">
        <f>IFERROR(IF(LEFT(V78,1)="1",Y78*1,IF(LEFT(V78,1)="2",Y78*0.75,IF(LEFT(V78,1)="3",Y78*0.5,""))),"")</f>
        <v/>
      </c>
      <c r="AB78" s="127"/>
      <c r="AC78" s="202"/>
      <c r="AD78" s="152"/>
      <c r="AE78" s="153"/>
      <c r="AF78" s="144"/>
    </row>
    <row r="79" spans="2:32" ht="6" customHeight="1" x14ac:dyDescent="0.25">
      <c r="B79" s="141"/>
      <c r="C79" s="128"/>
      <c r="D79" s="193"/>
      <c r="E79" s="194"/>
      <c r="F79" s="142"/>
      <c r="G79" s="196"/>
      <c r="H79" s="196"/>
      <c r="I79" s="196"/>
      <c r="J79" s="196"/>
      <c r="K79" s="203"/>
      <c r="L79" s="198"/>
      <c r="M79" s="199"/>
      <c r="N79" s="196"/>
      <c r="O79" s="199"/>
      <c r="P79" s="196"/>
      <c r="Q79" s="199"/>
      <c r="R79" s="196"/>
      <c r="S79" s="199"/>
      <c r="T79" s="196"/>
      <c r="U79" s="199"/>
      <c r="V79" s="196"/>
      <c r="W79" s="199"/>
      <c r="X79" s="207"/>
      <c r="Y79" s="306"/>
      <c r="Z79" s="306"/>
      <c r="AA79" s="307"/>
      <c r="AB79" s="127"/>
      <c r="AC79" s="202"/>
      <c r="AD79" s="154"/>
      <c r="AE79" s="153"/>
      <c r="AF79" s="144"/>
    </row>
    <row r="80" spans="2:32" ht="27" customHeight="1" x14ac:dyDescent="0.25">
      <c r="B80" s="141"/>
      <c r="C80" s="128"/>
      <c r="D80" s="204" t="s">
        <v>49</v>
      </c>
      <c r="E80" s="194"/>
      <c r="F80" s="142"/>
      <c r="G80" s="195"/>
      <c r="H80" s="196"/>
      <c r="I80" s="195"/>
      <c r="J80" s="196"/>
      <c r="K80" s="197" t="s">
        <v>418</v>
      </c>
      <c r="L80" s="198"/>
      <c r="M80" s="199"/>
      <c r="N80" s="323" t="s">
        <v>418</v>
      </c>
      <c r="O80" s="199"/>
      <c r="P80" s="323" t="s">
        <v>418</v>
      </c>
      <c r="Q80" s="199"/>
      <c r="R80" s="323" t="s">
        <v>418</v>
      </c>
      <c r="S80" s="199"/>
      <c r="T80" s="323" t="s">
        <v>418</v>
      </c>
      <c r="U80" s="199"/>
      <c r="V80" s="323" t="s">
        <v>418</v>
      </c>
      <c r="W80" s="199"/>
      <c r="X80" s="207"/>
      <c r="Y80" s="304" t="str">
        <f>IFERROR((LEFT(N80,1)+LEFT(P80,1)+LEFT(R80,1)+LEFT(T80,1)),"")</f>
        <v/>
      </c>
      <c r="Z80" s="305"/>
      <c r="AA80" s="304" t="str">
        <f>IFERROR(IF(LEFT(V80,1)="1",Y80*1,IF(LEFT(V80,1)="2",Y80*0.75,IF(LEFT(V80,1)="3",Y80*0.5,""))),"")</f>
        <v/>
      </c>
      <c r="AB80" s="127"/>
      <c r="AC80" s="202"/>
      <c r="AD80" s="152"/>
      <c r="AE80" s="153"/>
      <c r="AF80" s="144"/>
    </row>
    <row r="81" spans="2:32" ht="6" customHeight="1" x14ac:dyDescent="0.25">
      <c r="B81" s="141"/>
      <c r="C81" s="128"/>
      <c r="D81" s="193"/>
      <c r="E81" s="194"/>
      <c r="F81" s="142"/>
      <c r="G81" s="196"/>
      <c r="H81" s="196"/>
      <c r="I81" s="196"/>
      <c r="J81" s="196"/>
      <c r="K81" s="203"/>
      <c r="L81" s="198"/>
      <c r="M81" s="199"/>
      <c r="N81" s="196"/>
      <c r="O81" s="199"/>
      <c r="P81" s="196"/>
      <c r="Q81" s="199"/>
      <c r="R81" s="196"/>
      <c r="S81" s="199"/>
      <c r="T81" s="196"/>
      <c r="U81" s="199"/>
      <c r="V81" s="196"/>
      <c r="W81" s="199"/>
      <c r="X81" s="207"/>
      <c r="Y81" s="306"/>
      <c r="Z81" s="306"/>
      <c r="AA81" s="307"/>
      <c r="AB81" s="127"/>
      <c r="AC81" s="202"/>
      <c r="AD81" s="154"/>
      <c r="AE81" s="153"/>
      <c r="AF81" s="144"/>
    </row>
    <row r="82" spans="2:32" ht="27" customHeight="1" x14ac:dyDescent="0.25">
      <c r="B82" s="141"/>
      <c r="C82" s="128"/>
      <c r="D82" s="204" t="s">
        <v>50</v>
      </c>
      <c r="E82" s="194"/>
      <c r="F82" s="142"/>
      <c r="G82" s="195"/>
      <c r="H82" s="196"/>
      <c r="I82" s="195"/>
      <c r="J82" s="196"/>
      <c r="K82" s="197" t="s">
        <v>418</v>
      </c>
      <c r="L82" s="198"/>
      <c r="M82" s="199"/>
      <c r="N82" s="323" t="s">
        <v>418</v>
      </c>
      <c r="O82" s="199"/>
      <c r="P82" s="323" t="s">
        <v>418</v>
      </c>
      <c r="Q82" s="199"/>
      <c r="R82" s="323" t="s">
        <v>418</v>
      </c>
      <c r="S82" s="199"/>
      <c r="T82" s="323" t="s">
        <v>418</v>
      </c>
      <c r="U82" s="199"/>
      <c r="V82" s="323" t="s">
        <v>418</v>
      </c>
      <c r="W82" s="199"/>
      <c r="X82" s="207"/>
      <c r="Y82" s="304" t="str">
        <f>IFERROR((LEFT(N82,1)+LEFT(P82,1)+LEFT(R82,1)+LEFT(T82,1)),"")</f>
        <v/>
      </c>
      <c r="Z82" s="305"/>
      <c r="AA82" s="304" t="str">
        <f>IFERROR(IF(LEFT(V82,1)="1",Y82*1,IF(LEFT(V82,1)="2",Y82*0.75,IF(LEFT(V82,1)="3",Y82*0.5,""))),"")</f>
        <v/>
      </c>
      <c r="AB82" s="127"/>
      <c r="AC82" s="202"/>
      <c r="AD82" s="152"/>
      <c r="AE82" s="153"/>
      <c r="AF82" s="144"/>
    </row>
    <row r="83" spans="2:32" ht="6" customHeight="1" x14ac:dyDescent="0.25">
      <c r="B83" s="141"/>
      <c r="C83" s="128"/>
      <c r="D83" s="193"/>
      <c r="E83" s="194"/>
      <c r="F83" s="142"/>
      <c r="G83" s="142"/>
      <c r="H83" s="142"/>
      <c r="I83" s="142"/>
      <c r="J83" s="142"/>
      <c r="K83" s="142"/>
      <c r="L83" s="198"/>
      <c r="M83" s="199"/>
      <c r="N83" s="142"/>
      <c r="O83" s="142"/>
      <c r="P83" s="142"/>
      <c r="Q83" s="142"/>
      <c r="R83" s="142"/>
      <c r="S83" s="142"/>
      <c r="T83" s="142"/>
      <c r="U83" s="142"/>
      <c r="V83" s="142"/>
      <c r="W83" s="142"/>
      <c r="X83" s="207"/>
      <c r="Y83" s="306"/>
      <c r="Z83" s="306"/>
      <c r="AA83" s="308"/>
      <c r="AB83" s="127"/>
      <c r="AC83" s="202"/>
      <c r="AD83" s="154"/>
      <c r="AE83" s="153"/>
      <c r="AF83" s="144"/>
    </row>
    <row r="84" spans="2:32" ht="27" customHeight="1" x14ac:dyDescent="0.25">
      <c r="B84" s="141"/>
      <c r="C84" s="128"/>
      <c r="D84" s="204" t="s">
        <v>51</v>
      </c>
      <c r="E84" s="194"/>
      <c r="F84" s="142"/>
      <c r="G84" s="195"/>
      <c r="H84" s="196"/>
      <c r="I84" s="195"/>
      <c r="J84" s="196"/>
      <c r="K84" s="197" t="s">
        <v>418</v>
      </c>
      <c r="L84" s="198"/>
      <c r="M84" s="199"/>
      <c r="N84" s="323" t="s">
        <v>418</v>
      </c>
      <c r="O84" s="199"/>
      <c r="P84" s="323" t="s">
        <v>418</v>
      </c>
      <c r="Q84" s="199"/>
      <c r="R84" s="323" t="s">
        <v>418</v>
      </c>
      <c r="S84" s="199"/>
      <c r="T84" s="323" t="s">
        <v>418</v>
      </c>
      <c r="U84" s="199"/>
      <c r="V84" s="323" t="s">
        <v>418</v>
      </c>
      <c r="W84" s="199"/>
      <c r="X84" s="207"/>
      <c r="Y84" s="304" t="str">
        <f>IFERROR((LEFT(N84,1)+LEFT(P84,1)+LEFT(R84,1)+LEFT(T84,1)),"")</f>
        <v/>
      </c>
      <c r="Z84" s="305"/>
      <c r="AA84" s="304" t="str">
        <f>IFERROR(IF(LEFT(V84,1)="1",Y84*1,IF(LEFT(V84,1)="2",Y84*0.75,IF(LEFT(V84,1)="3",Y84*0.5,""))),"")</f>
        <v/>
      </c>
      <c r="AB84" s="127"/>
      <c r="AC84" s="202"/>
      <c r="AD84" s="152"/>
      <c r="AE84" s="153"/>
      <c r="AF84" s="144"/>
    </row>
    <row r="85" spans="2:32" ht="6" customHeight="1" x14ac:dyDescent="0.25">
      <c r="B85" s="141"/>
      <c r="C85" s="128"/>
      <c r="D85" s="193"/>
      <c r="E85" s="194"/>
      <c r="F85" s="142"/>
      <c r="G85" s="196"/>
      <c r="H85" s="196"/>
      <c r="I85" s="196"/>
      <c r="J85" s="196"/>
      <c r="K85" s="203"/>
      <c r="L85" s="198"/>
      <c r="M85" s="199"/>
      <c r="N85" s="196"/>
      <c r="O85" s="199"/>
      <c r="P85" s="196"/>
      <c r="Q85" s="199"/>
      <c r="R85" s="196"/>
      <c r="S85" s="199"/>
      <c r="T85" s="196"/>
      <c r="U85" s="199"/>
      <c r="V85" s="196"/>
      <c r="W85" s="199"/>
      <c r="X85" s="207"/>
      <c r="Y85" s="306"/>
      <c r="Z85" s="306"/>
      <c r="AA85" s="307"/>
      <c r="AB85" s="127"/>
      <c r="AC85" s="202"/>
      <c r="AD85" s="154"/>
      <c r="AE85" s="153"/>
      <c r="AF85" s="144"/>
    </row>
    <row r="86" spans="2:32" ht="39" customHeight="1" x14ac:dyDescent="0.25">
      <c r="B86" s="141"/>
      <c r="C86" s="128"/>
      <c r="D86" s="204" t="s">
        <v>505</v>
      </c>
      <c r="E86" s="194"/>
      <c r="F86" s="142"/>
      <c r="G86" s="195"/>
      <c r="H86" s="196"/>
      <c r="I86" s="195"/>
      <c r="J86" s="196"/>
      <c r="K86" s="197" t="s">
        <v>418</v>
      </c>
      <c r="L86" s="198"/>
      <c r="M86" s="199"/>
      <c r="N86" s="323" t="s">
        <v>418</v>
      </c>
      <c r="O86" s="199"/>
      <c r="P86" s="323" t="s">
        <v>418</v>
      </c>
      <c r="Q86" s="199"/>
      <c r="R86" s="323" t="s">
        <v>418</v>
      </c>
      <c r="S86" s="199"/>
      <c r="T86" s="323" t="s">
        <v>418</v>
      </c>
      <c r="U86" s="199"/>
      <c r="V86" s="323" t="s">
        <v>418</v>
      </c>
      <c r="W86" s="199"/>
      <c r="X86" s="207"/>
      <c r="Y86" s="304" t="str">
        <f>IFERROR((LEFT(N86,1)+LEFT(P86,1)+LEFT(R86,1)+LEFT(T86,1)),"")</f>
        <v/>
      </c>
      <c r="Z86" s="305"/>
      <c r="AA86" s="304" t="str">
        <f>IFERROR(IF(LEFT(V86,1)="1",Y86*1,IF(LEFT(V86,1)="2",Y86*0.75,IF(LEFT(V86,1)="3",Y86*0.5,""))),"")</f>
        <v/>
      </c>
      <c r="AB86" s="127"/>
      <c r="AC86" s="202"/>
      <c r="AD86" s="152"/>
      <c r="AE86" s="153"/>
      <c r="AF86" s="144"/>
    </row>
    <row r="87" spans="2:32" ht="6" customHeight="1" x14ac:dyDescent="0.25">
      <c r="B87" s="141"/>
      <c r="C87" s="128"/>
      <c r="D87" s="193"/>
      <c r="E87" s="194"/>
      <c r="F87" s="142"/>
      <c r="G87" s="196"/>
      <c r="H87" s="196"/>
      <c r="I87" s="196"/>
      <c r="J87" s="196"/>
      <c r="K87" s="203"/>
      <c r="L87" s="198"/>
      <c r="M87" s="199"/>
      <c r="N87" s="196"/>
      <c r="O87" s="199"/>
      <c r="P87" s="196"/>
      <c r="Q87" s="199"/>
      <c r="R87" s="196"/>
      <c r="S87" s="199"/>
      <c r="T87" s="196"/>
      <c r="U87" s="199"/>
      <c r="V87" s="196"/>
      <c r="W87" s="199"/>
      <c r="X87" s="207"/>
      <c r="Y87" s="306"/>
      <c r="Z87" s="306"/>
      <c r="AA87" s="307"/>
      <c r="AB87" s="127"/>
      <c r="AC87" s="202"/>
      <c r="AD87" s="154"/>
      <c r="AE87" s="153"/>
      <c r="AF87" s="144"/>
    </row>
    <row r="88" spans="2:32" ht="27" customHeight="1" x14ac:dyDescent="0.25">
      <c r="B88" s="141"/>
      <c r="C88" s="128"/>
      <c r="D88" s="204" t="s">
        <v>39</v>
      </c>
      <c r="E88" s="194"/>
      <c r="F88" s="142"/>
      <c r="G88" s="195"/>
      <c r="H88" s="196"/>
      <c r="I88" s="195"/>
      <c r="J88" s="196"/>
      <c r="K88" s="197" t="s">
        <v>418</v>
      </c>
      <c r="L88" s="198"/>
      <c r="M88" s="199"/>
      <c r="N88" s="323" t="s">
        <v>418</v>
      </c>
      <c r="O88" s="199"/>
      <c r="P88" s="323" t="s">
        <v>418</v>
      </c>
      <c r="Q88" s="199"/>
      <c r="R88" s="323" t="s">
        <v>418</v>
      </c>
      <c r="S88" s="199"/>
      <c r="T88" s="323" t="s">
        <v>418</v>
      </c>
      <c r="U88" s="199"/>
      <c r="V88" s="323" t="s">
        <v>418</v>
      </c>
      <c r="W88" s="199"/>
      <c r="X88" s="207"/>
      <c r="Y88" s="304" t="str">
        <f>IFERROR((LEFT(N88,1)+LEFT(P88,1)+LEFT(R88,1)+LEFT(T88,1)),"")</f>
        <v/>
      </c>
      <c r="Z88" s="305"/>
      <c r="AA88" s="304" t="str">
        <f>IFERROR(IF(LEFT(V88,1)="1",Y88*1,IF(LEFT(V88,1)="2",Y88*0.75,IF(LEFT(V88,1)="3",Y88*0.5,""))),"")</f>
        <v/>
      </c>
      <c r="AB88" s="127"/>
      <c r="AC88" s="202"/>
      <c r="AD88" s="152"/>
      <c r="AE88" s="153"/>
      <c r="AF88" s="144"/>
    </row>
    <row r="89" spans="2:32" ht="6" customHeight="1" x14ac:dyDescent="0.25">
      <c r="B89" s="141"/>
      <c r="C89" s="130"/>
      <c r="D89" s="155"/>
      <c r="E89" s="156"/>
      <c r="F89" s="155"/>
      <c r="G89" s="155"/>
      <c r="H89" s="155"/>
      <c r="I89" s="155"/>
      <c r="J89" s="155"/>
      <c r="K89" s="155"/>
      <c r="L89" s="156"/>
      <c r="M89" s="155"/>
      <c r="N89" s="155"/>
      <c r="O89" s="155"/>
      <c r="P89" s="131"/>
      <c r="Q89" s="131"/>
      <c r="R89" s="155"/>
      <c r="S89" s="155"/>
      <c r="T89" s="155"/>
      <c r="U89" s="155"/>
      <c r="V89" s="155"/>
      <c r="W89" s="155"/>
      <c r="X89" s="205"/>
      <c r="Y89" s="155"/>
      <c r="Z89" s="155"/>
      <c r="AA89" s="131"/>
      <c r="AB89" s="131"/>
      <c r="AC89" s="130"/>
      <c r="AD89" s="155"/>
      <c r="AE89" s="156"/>
      <c r="AF89" s="144"/>
    </row>
    <row r="90" spans="2:32" ht="6" customHeight="1" x14ac:dyDescent="0.25">
      <c r="B90" s="141"/>
      <c r="C90" s="127"/>
      <c r="D90" s="142"/>
      <c r="E90" s="142"/>
      <c r="F90" s="142"/>
      <c r="G90" s="142"/>
      <c r="H90" s="142"/>
      <c r="I90" s="142"/>
      <c r="J90" s="142"/>
      <c r="K90" s="142"/>
      <c r="L90" s="142"/>
      <c r="M90" s="142"/>
      <c r="N90" s="142"/>
      <c r="O90" s="142"/>
      <c r="P90" s="127"/>
      <c r="Q90" s="127"/>
      <c r="R90" s="142"/>
      <c r="S90" s="142"/>
      <c r="T90" s="142"/>
      <c r="U90" s="142"/>
      <c r="V90" s="142"/>
      <c r="W90" s="142"/>
      <c r="X90" s="142"/>
      <c r="Y90" s="142"/>
      <c r="Z90" s="142"/>
      <c r="AA90" s="127"/>
      <c r="AB90" s="127"/>
      <c r="AC90" s="127"/>
      <c r="AD90" s="142"/>
      <c r="AE90" s="142"/>
      <c r="AF90" s="144"/>
    </row>
    <row r="91" spans="2:32" ht="15" customHeight="1" x14ac:dyDescent="0.25">
      <c r="B91" s="141"/>
      <c r="C91" s="375" t="s">
        <v>52</v>
      </c>
      <c r="D91" s="375"/>
      <c r="E91" s="208"/>
      <c r="F91" s="208"/>
      <c r="G91" s="142"/>
      <c r="H91" s="142"/>
      <c r="I91" s="142"/>
      <c r="J91" s="142"/>
      <c r="K91" s="142"/>
      <c r="L91" s="142"/>
      <c r="M91" s="142"/>
      <c r="N91" s="142"/>
      <c r="O91" s="142"/>
      <c r="P91" s="127"/>
      <c r="Q91" s="127"/>
      <c r="R91" s="142"/>
      <c r="S91" s="142"/>
      <c r="T91" s="142"/>
      <c r="U91" s="142"/>
      <c r="V91" s="142"/>
      <c r="W91" s="142"/>
      <c r="X91" s="142"/>
      <c r="Y91" s="142"/>
      <c r="Z91" s="142"/>
      <c r="AA91" s="142"/>
      <c r="AB91" s="142"/>
      <c r="AC91" s="142"/>
      <c r="AD91" s="142"/>
      <c r="AE91" s="142"/>
      <c r="AF91" s="144"/>
    </row>
    <row r="92" spans="2:32" ht="50.1" customHeight="1" x14ac:dyDescent="0.25">
      <c r="B92" s="141"/>
      <c r="C92" s="371"/>
      <c r="D92" s="372"/>
      <c r="E92" s="372"/>
      <c r="F92" s="372"/>
      <c r="G92" s="372"/>
      <c r="H92" s="372"/>
      <c r="I92" s="372"/>
      <c r="J92" s="372"/>
      <c r="K92" s="372"/>
      <c r="L92" s="372"/>
      <c r="M92" s="372"/>
      <c r="N92" s="372"/>
      <c r="O92" s="372"/>
      <c r="P92" s="372"/>
      <c r="Q92" s="372"/>
      <c r="R92" s="372"/>
      <c r="S92" s="372"/>
      <c r="T92" s="372"/>
      <c r="U92" s="372"/>
      <c r="V92" s="372"/>
      <c r="W92" s="372"/>
      <c r="X92" s="372"/>
      <c r="Y92" s="372"/>
      <c r="Z92" s="372"/>
      <c r="AA92" s="372"/>
      <c r="AB92" s="372"/>
      <c r="AC92" s="372"/>
      <c r="AD92" s="372"/>
      <c r="AE92" s="373"/>
      <c r="AF92" s="144"/>
    </row>
    <row r="93" spans="2:32" ht="6" customHeight="1" x14ac:dyDescent="0.25">
      <c r="B93" s="141"/>
      <c r="C93" s="127"/>
      <c r="D93" s="142"/>
      <c r="E93" s="142"/>
      <c r="F93" s="142"/>
      <c r="G93" s="142"/>
      <c r="H93" s="142"/>
      <c r="I93" s="142"/>
      <c r="J93" s="142"/>
      <c r="K93" s="142"/>
      <c r="L93" s="142"/>
      <c r="M93" s="142"/>
      <c r="N93" s="142"/>
      <c r="O93" s="142"/>
      <c r="P93" s="127"/>
      <c r="Q93" s="127"/>
      <c r="R93" s="142"/>
      <c r="S93" s="142"/>
      <c r="T93" s="142"/>
      <c r="U93" s="142"/>
      <c r="V93" s="142"/>
      <c r="W93" s="142"/>
      <c r="X93" s="142"/>
      <c r="Y93" s="142"/>
      <c r="Z93" s="142"/>
      <c r="AA93" s="142"/>
      <c r="AB93" s="142"/>
      <c r="AC93" s="142"/>
      <c r="AD93" s="142"/>
      <c r="AE93" s="142"/>
      <c r="AF93" s="144"/>
    </row>
    <row r="94" spans="2:32" ht="15" customHeight="1" x14ac:dyDescent="0.25">
      <c r="B94" s="141"/>
      <c r="C94" s="376" t="s">
        <v>340</v>
      </c>
      <c r="D94" s="376"/>
      <c r="E94" s="208"/>
      <c r="F94" s="208"/>
      <c r="G94" s="142"/>
      <c r="H94" s="142"/>
      <c r="I94" s="142"/>
      <c r="J94" s="142"/>
      <c r="K94" s="142"/>
      <c r="L94" s="142"/>
      <c r="M94" s="142"/>
      <c r="N94" s="142"/>
      <c r="O94" s="142"/>
      <c r="P94" s="127"/>
      <c r="Q94" s="127"/>
      <c r="R94" s="142"/>
      <c r="S94" s="142"/>
      <c r="T94" s="142"/>
      <c r="U94" s="142"/>
      <c r="V94" s="142"/>
      <c r="W94" s="142"/>
      <c r="X94" s="142"/>
      <c r="Y94" s="142"/>
      <c r="Z94" s="142"/>
      <c r="AA94" s="142"/>
      <c r="AB94" s="142"/>
      <c r="AC94" s="142"/>
      <c r="AD94" s="142"/>
      <c r="AE94" s="142"/>
      <c r="AF94" s="144"/>
    </row>
    <row r="95" spans="2:32" ht="50.1" customHeight="1" x14ac:dyDescent="0.25">
      <c r="B95" s="141"/>
      <c r="C95" s="371"/>
      <c r="D95" s="372"/>
      <c r="E95" s="372"/>
      <c r="F95" s="372"/>
      <c r="G95" s="372"/>
      <c r="H95" s="372"/>
      <c r="I95" s="372"/>
      <c r="J95" s="372"/>
      <c r="K95" s="372"/>
      <c r="L95" s="372"/>
      <c r="M95" s="372"/>
      <c r="N95" s="372"/>
      <c r="O95" s="372"/>
      <c r="P95" s="372"/>
      <c r="Q95" s="372"/>
      <c r="R95" s="372"/>
      <c r="S95" s="372"/>
      <c r="T95" s="372"/>
      <c r="U95" s="372"/>
      <c r="V95" s="372"/>
      <c r="W95" s="372"/>
      <c r="X95" s="372"/>
      <c r="Y95" s="372"/>
      <c r="Z95" s="372"/>
      <c r="AA95" s="372"/>
      <c r="AB95" s="372"/>
      <c r="AC95" s="372"/>
      <c r="AD95" s="372"/>
      <c r="AE95" s="373"/>
      <c r="AF95" s="144"/>
    </row>
    <row r="96" spans="2:32" ht="6" customHeight="1" thickBot="1" x14ac:dyDescent="0.3">
      <c r="B96" s="157"/>
      <c r="C96" s="158"/>
      <c r="D96" s="158"/>
      <c r="E96" s="158"/>
      <c r="F96" s="158"/>
      <c r="G96" s="158"/>
      <c r="H96" s="158"/>
      <c r="I96" s="158"/>
      <c r="J96" s="158"/>
      <c r="K96" s="158"/>
      <c r="L96" s="158"/>
      <c r="M96" s="158"/>
      <c r="N96" s="158"/>
      <c r="O96" s="158"/>
      <c r="P96" s="158"/>
      <c r="Q96" s="158"/>
      <c r="R96" s="158"/>
      <c r="S96" s="158"/>
      <c r="T96" s="158"/>
      <c r="U96" s="158"/>
      <c r="V96" s="158"/>
      <c r="W96" s="158"/>
      <c r="X96" s="158"/>
      <c r="Y96" s="158"/>
      <c r="Z96" s="158"/>
      <c r="AA96" s="158"/>
      <c r="AB96" s="158"/>
      <c r="AC96" s="158"/>
      <c r="AD96" s="158"/>
      <c r="AE96" s="158"/>
      <c r="AF96" s="159"/>
    </row>
    <row r="97" ht="6"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sheetData>
  <sheetProtection selectLockedCells="1"/>
  <mergeCells count="11">
    <mergeCell ref="C95:AE95"/>
    <mergeCell ref="D4:AD4"/>
    <mergeCell ref="C94:D94"/>
    <mergeCell ref="C91:D91"/>
    <mergeCell ref="C92:AE92"/>
    <mergeCell ref="K6:L6"/>
    <mergeCell ref="N6:V6"/>
    <mergeCell ref="D8:E8"/>
    <mergeCell ref="T8:V8"/>
    <mergeCell ref="AA8:AC8"/>
    <mergeCell ref="G8:L8"/>
  </mergeCells>
  <conditionalFormatting sqref="AA36 AA34 AA38 AA40 AA42 AA44 AA46">
    <cfRule type="colorScale" priority="22">
      <colorScale>
        <cfvo type="min"/>
        <cfvo type="max"/>
        <color rgb="FFFBFDB3"/>
        <color theme="5" tint="0.39997558519241921"/>
      </colorScale>
    </cfRule>
  </conditionalFormatting>
  <conditionalFormatting sqref="Y46 Y34 Y36 Y38 Y40 Y42 Y44">
    <cfRule type="colorScale" priority="21">
      <colorScale>
        <cfvo type="min"/>
        <cfvo type="max"/>
        <color rgb="FFFBFDB3"/>
        <color theme="5" tint="0.39997558519241921"/>
      </colorScale>
    </cfRule>
  </conditionalFormatting>
  <conditionalFormatting sqref="AA53 AA51 AA55 AA57 AA59 AA61">
    <cfRule type="colorScale" priority="20">
      <colorScale>
        <cfvo type="min"/>
        <cfvo type="max"/>
        <color rgb="FFFBFDB3"/>
        <color theme="5" tint="0.39997558519241921"/>
      </colorScale>
    </cfRule>
  </conditionalFormatting>
  <conditionalFormatting sqref="Y53 Y51 Y55 Y57 Y59 Y61">
    <cfRule type="colorScale" priority="19">
      <colorScale>
        <cfvo type="min"/>
        <cfvo type="max"/>
        <color rgb="FFFBFDB3"/>
        <color theme="5" tint="0.39997558519241921"/>
      </colorScale>
    </cfRule>
  </conditionalFormatting>
  <conditionalFormatting sqref="AA66 AA68 AA74 AA76 AA78 AA80 AA82 AA84 AA86 AA88">
    <cfRule type="colorScale" priority="18">
      <colorScale>
        <cfvo type="min"/>
        <cfvo type="max"/>
        <color rgb="FFFBFDB3"/>
        <color theme="5" tint="0.39997558519241921"/>
      </colorScale>
    </cfRule>
  </conditionalFormatting>
  <conditionalFormatting sqref="Y86 Y66 Y68 Y74 Y76 Y78 Y80 Y82 Y84 Y88">
    <cfRule type="colorScale" priority="17">
      <colorScale>
        <cfvo type="min"/>
        <cfvo type="max"/>
        <color rgb="FFFBFDB3"/>
        <color theme="5" tint="0.39997558519241921"/>
      </colorScale>
    </cfRule>
  </conditionalFormatting>
  <dataValidations count="3">
    <dataValidation type="list" allowBlank="1" showInputMessage="1" showErrorMessage="1" sqref="K61 K84 K59 K82 K34 K36 K38 K40 K42 K44 K46 K51 K53 K55 K66 K68 K74 K76 K78 K80 K57 K86 K88">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51 G53 G55 G57 G59 G61 G15 G17 G19 G21 G23 G25 G27 G29">
      <formula1>0</formula1>
    </dataValidation>
  </dataValidations>
  <printOptions horizontalCentered="1" verticalCentered="1"/>
  <pageMargins left="0.25" right="0.25" top="0.25" bottom="0.25" header="0" footer="0"/>
  <pageSetup scale="55" orientation="landscape" horizontalDpi="4294967292" verticalDpi="4294967292"/>
  <rowBreaks count="1" manualBreakCount="1">
    <brk id="48" max="32" man="1"/>
  </rowBreaks>
  <colBreaks count="1" manualBreakCount="1">
    <brk id="33" max="59" man="1"/>
  </colBreaks>
  <drawing r:id="rId1"/>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72A2DC"/>
  </sheetPr>
  <dimension ref="A1:AG132"/>
  <sheetViews>
    <sheetView showGridLines="0" workbookViewId="0">
      <pane ySplit="11" topLeftCell="A12" activePane="bottomLeft" state="frozen"/>
      <selection activeCell="P15" sqref="P15"/>
      <selection pane="bottomLeft" activeCell="AD15" sqref="AD15"/>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382</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626</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30"/>
      <c r="D16" s="155"/>
      <c r="E16" s="156"/>
      <c r="F16" s="155"/>
      <c r="G16" s="155"/>
      <c r="H16" s="155"/>
      <c r="I16" s="155"/>
      <c r="J16" s="155"/>
      <c r="K16" s="155"/>
      <c r="L16" s="156"/>
      <c r="M16" s="155"/>
      <c r="N16" s="155"/>
      <c r="O16" s="155"/>
      <c r="P16" s="131"/>
      <c r="Q16" s="131"/>
      <c r="R16" s="155"/>
      <c r="S16" s="155"/>
      <c r="T16" s="155"/>
      <c r="U16" s="155"/>
      <c r="V16" s="155"/>
      <c r="W16" s="155"/>
      <c r="X16" s="205"/>
      <c r="Y16" s="155"/>
      <c r="Z16" s="155"/>
      <c r="AA16" s="131"/>
      <c r="AB16" s="131"/>
      <c r="AC16" s="130"/>
      <c r="AD16" s="155"/>
      <c r="AE16" s="156"/>
      <c r="AF16" s="144"/>
    </row>
    <row r="17" spans="2:32" ht="6" customHeight="1" x14ac:dyDescent="0.25">
      <c r="B17" s="141"/>
      <c r="C17" s="127"/>
      <c r="D17" s="142"/>
      <c r="E17" s="142"/>
      <c r="F17" s="142"/>
      <c r="G17" s="142"/>
      <c r="H17" s="142"/>
      <c r="I17" s="142"/>
      <c r="J17" s="142"/>
      <c r="K17" s="142"/>
      <c r="L17" s="142"/>
      <c r="M17" s="142"/>
      <c r="N17" s="142"/>
      <c r="O17" s="142"/>
      <c r="P17" s="127"/>
      <c r="Q17" s="127"/>
      <c r="R17" s="142"/>
      <c r="S17" s="142"/>
      <c r="T17" s="142"/>
      <c r="U17" s="142"/>
      <c r="V17" s="142"/>
      <c r="W17" s="142"/>
      <c r="X17" s="142"/>
      <c r="Y17" s="142"/>
      <c r="Z17" s="142"/>
      <c r="AA17" s="127"/>
      <c r="AB17" s="127"/>
      <c r="AC17" s="127"/>
      <c r="AD17" s="142"/>
      <c r="AE17" s="142"/>
      <c r="AF17" s="144"/>
    </row>
    <row r="18" spans="2:32" s="151" customFormat="1" ht="27" customHeight="1" x14ac:dyDescent="0.25">
      <c r="B18" s="149"/>
      <c r="C18" s="186" t="s">
        <v>2</v>
      </c>
      <c r="D18" s="187"/>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c r="AC18" s="187"/>
      <c r="AD18" s="187"/>
      <c r="AE18" s="188"/>
      <c r="AF18" s="150"/>
    </row>
    <row r="19" spans="2:32" ht="6" customHeight="1" x14ac:dyDescent="0.25">
      <c r="B19" s="141"/>
      <c r="C19" s="140"/>
      <c r="D19" s="189"/>
      <c r="E19" s="190"/>
      <c r="F19" s="142"/>
      <c r="G19" s="142"/>
      <c r="H19" s="142"/>
      <c r="I19" s="142"/>
      <c r="J19" s="142"/>
      <c r="K19" s="142"/>
      <c r="L19" s="190"/>
      <c r="M19" s="189"/>
      <c r="N19" s="189"/>
      <c r="O19" s="189"/>
      <c r="P19" s="189"/>
      <c r="Q19" s="189"/>
      <c r="R19" s="189"/>
      <c r="S19" s="189"/>
      <c r="T19" s="189"/>
      <c r="U19" s="189"/>
      <c r="V19" s="189"/>
      <c r="W19" s="189"/>
      <c r="X19" s="206"/>
      <c r="Y19" s="142"/>
      <c r="Z19" s="142"/>
      <c r="AA19" s="127"/>
      <c r="AB19" s="127"/>
      <c r="AC19" s="192"/>
      <c r="AD19" s="189"/>
      <c r="AE19" s="190"/>
      <c r="AF19" s="144"/>
    </row>
    <row r="20" spans="2:32" ht="27" customHeight="1" x14ac:dyDescent="0.25">
      <c r="B20" s="141"/>
      <c r="C20" s="128"/>
      <c r="D20" s="193" t="s">
        <v>320</v>
      </c>
      <c r="E20" s="194"/>
      <c r="F20" s="142"/>
      <c r="G20" s="195"/>
      <c r="H20" s="196"/>
      <c r="I20" s="195"/>
      <c r="J20" s="196"/>
      <c r="K20" s="197" t="s">
        <v>418</v>
      </c>
      <c r="L20" s="198"/>
      <c r="M20" s="199"/>
      <c r="N20" s="323" t="s">
        <v>418</v>
      </c>
      <c r="O20" s="199"/>
      <c r="P20" s="323" t="s">
        <v>418</v>
      </c>
      <c r="Q20" s="199"/>
      <c r="R20" s="323" t="s">
        <v>418</v>
      </c>
      <c r="S20" s="199"/>
      <c r="T20" s="323" t="s">
        <v>418</v>
      </c>
      <c r="U20" s="199"/>
      <c r="V20" s="323" t="s">
        <v>418</v>
      </c>
      <c r="W20" s="199"/>
      <c r="X20" s="207"/>
      <c r="Y20" s="304" t="str">
        <f>IFERROR((LEFT(N20,1)+LEFT(P20,1)+LEFT(R20,1)+LEFT(T20,1)),"")</f>
        <v/>
      </c>
      <c r="Z20" s="305"/>
      <c r="AA20" s="304" t="str">
        <f>IFERROR(IF(LEFT(V20,1)="1",Y20*1,IF(LEFT(V20,1)="2",Y20*0.75,IF(LEFT(V20,1)="3",Y20*0.5,""))),"")</f>
        <v/>
      </c>
      <c r="AB20" s="127"/>
      <c r="AC20" s="202"/>
      <c r="AD20" s="152"/>
      <c r="AE20" s="153"/>
      <c r="AF20" s="144"/>
    </row>
    <row r="21" spans="2:32" ht="6" customHeight="1" x14ac:dyDescent="0.25">
      <c r="B21" s="141"/>
      <c r="C21" s="128"/>
      <c r="D21" s="193"/>
      <c r="E21" s="194"/>
      <c r="F21" s="142"/>
      <c r="G21" s="196"/>
      <c r="H21" s="196"/>
      <c r="I21" s="196"/>
      <c r="J21" s="196"/>
      <c r="K21" s="203"/>
      <c r="L21" s="198"/>
      <c r="M21" s="199"/>
      <c r="N21" s="196"/>
      <c r="O21" s="199"/>
      <c r="P21" s="196"/>
      <c r="Q21" s="199"/>
      <c r="R21" s="196"/>
      <c r="S21" s="199"/>
      <c r="T21" s="196"/>
      <c r="U21" s="199"/>
      <c r="V21" s="196"/>
      <c r="W21" s="199"/>
      <c r="X21" s="207"/>
      <c r="Y21" s="306"/>
      <c r="Z21" s="306"/>
      <c r="AA21" s="307"/>
      <c r="AB21" s="127"/>
      <c r="AC21" s="202"/>
      <c r="AD21" s="154"/>
      <c r="AE21" s="153"/>
      <c r="AF21" s="144"/>
    </row>
    <row r="22" spans="2:32" ht="39" customHeight="1" x14ac:dyDescent="0.25">
      <c r="B22" s="141"/>
      <c r="C22" s="128"/>
      <c r="D22" s="204" t="s">
        <v>405</v>
      </c>
      <c r="E22" s="194"/>
      <c r="F22" s="142"/>
      <c r="G22" s="195"/>
      <c r="H22" s="196"/>
      <c r="I22" s="195"/>
      <c r="J22" s="196"/>
      <c r="K22" s="197" t="s">
        <v>418</v>
      </c>
      <c r="L22" s="198"/>
      <c r="M22" s="199"/>
      <c r="N22" s="323" t="s">
        <v>418</v>
      </c>
      <c r="O22" s="199"/>
      <c r="P22" s="323" t="s">
        <v>418</v>
      </c>
      <c r="Q22" s="199"/>
      <c r="R22" s="323" t="s">
        <v>418</v>
      </c>
      <c r="S22" s="199"/>
      <c r="T22" s="323" t="s">
        <v>418</v>
      </c>
      <c r="U22" s="199"/>
      <c r="V22" s="323" t="s">
        <v>418</v>
      </c>
      <c r="W22" s="199"/>
      <c r="X22" s="207"/>
      <c r="Y22" s="304" t="str">
        <f>IFERROR((LEFT(N22,1)+LEFT(P22,1)+LEFT(R22,1)+LEFT(T22,1)),"")</f>
        <v/>
      </c>
      <c r="Z22" s="305"/>
      <c r="AA22" s="304" t="str">
        <f>IFERROR(IF(LEFT(V22,1)="1",Y22*1,IF(LEFT(V22,1)="2",Y22*0.75,IF(LEFT(V22,1)="3",Y22*0.5,""))),"")</f>
        <v/>
      </c>
      <c r="AB22" s="127"/>
      <c r="AC22" s="202"/>
      <c r="AD22" s="152"/>
      <c r="AE22" s="153"/>
      <c r="AF22" s="144"/>
    </row>
    <row r="23" spans="2:32" ht="6" customHeight="1" x14ac:dyDescent="0.25">
      <c r="B23" s="141"/>
      <c r="C23" s="128"/>
      <c r="D23" s="193"/>
      <c r="E23" s="194"/>
      <c r="F23" s="142"/>
      <c r="G23" s="196"/>
      <c r="H23" s="196"/>
      <c r="I23" s="196"/>
      <c r="J23" s="196"/>
      <c r="K23" s="203"/>
      <c r="L23" s="198"/>
      <c r="M23" s="199"/>
      <c r="N23" s="196"/>
      <c r="O23" s="199"/>
      <c r="P23" s="196"/>
      <c r="Q23" s="199"/>
      <c r="R23" s="196"/>
      <c r="S23" s="199"/>
      <c r="T23" s="196"/>
      <c r="U23" s="199"/>
      <c r="V23" s="196"/>
      <c r="W23" s="199"/>
      <c r="X23" s="207"/>
      <c r="Y23" s="306"/>
      <c r="Z23" s="306"/>
      <c r="AA23" s="307"/>
      <c r="AB23" s="127"/>
      <c r="AC23" s="202"/>
      <c r="AD23" s="154" t="s">
        <v>338</v>
      </c>
      <c r="AE23" s="153"/>
      <c r="AF23" s="144"/>
    </row>
    <row r="24" spans="2:32" ht="39" customHeight="1" x14ac:dyDescent="0.25">
      <c r="B24" s="141"/>
      <c r="C24" s="128"/>
      <c r="D24" s="204" t="s">
        <v>406</v>
      </c>
      <c r="E24" s="194"/>
      <c r="F24" s="142"/>
      <c r="G24" s="195"/>
      <c r="H24" s="196"/>
      <c r="I24" s="195"/>
      <c r="J24" s="196"/>
      <c r="K24" s="197"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ht="6" customHeight="1" x14ac:dyDescent="0.25">
      <c r="B25" s="141"/>
      <c r="C25" s="128"/>
      <c r="D25" s="193"/>
      <c r="E25" s="194"/>
      <c r="F25" s="142"/>
      <c r="G25" s="142"/>
      <c r="H25" s="142"/>
      <c r="I25" s="142"/>
      <c r="J25" s="142"/>
      <c r="K25" s="142"/>
      <c r="L25" s="198"/>
      <c r="M25" s="199"/>
      <c r="N25" s="142"/>
      <c r="O25" s="142"/>
      <c r="P25" s="142"/>
      <c r="Q25" s="142"/>
      <c r="R25" s="142"/>
      <c r="S25" s="142"/>
      <c r="T25" s="142"/>
      <c r="U25" s="142"/>
      <c r="V25" s="142"/>
      <c r="W25" s="142"/>
      <c r="X25" s="207"/>
      <c r="Y25" s="306"/>
      <c r="Z25" s="306"/>
      <c r="AA25" s="308"/>
      <c r="AB25" s="127"/>
      <c r="AC25" s="202"/>
      <c r="AD25" s="154"/>
      <c r="AE25" s="153"/>
      <c r="AF25" s="144"/>
    </row>
    <row r="26" spans="2:32" ht="39" customHeight="1" x14ac:dyDescent="0.25">
      <c r="B26" s="141"/>
      <c r="C26" s="128"/>
      <c r="D26" s="204" t="s">
        <v>655</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c r="AE27" s="153"/>
      <c r="AF27" s="144"/>
    </row>
    <row r="28" spans="2:32" ht="39" customHeight="1" x14ac:dyDescent="0.25">
      <c r="B28" s="141"/>
      <c r="C28" s="128"/>
      <c r="D28" s="204" t="s">
        <v>657</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96"/>
      <c r="H29" s="196"/>
      <c r="I29" s="196"/>
      <c r="J29" s="196"/>
      <c r="K29" s="203"/>
      <c r="L29" s="198"/>
      <c r="M29" s="199"/>
      <c r="N29" s="196"/>
      <c r="O29" s="199"/>
      <c r="P29" s="196"/>
      <c r="Q29" s="199"/>
      <c r="R29" s="196"/>
      <c r="S29" s="199"/>
      <c r="T29" s="196"/>
      <c r="U29" s="199"/>
      <c r="V29" s="196"/>
      <c r="W29" s="199"/>
      <c r="X29" s="207"/>
      <c r="Y29" s="306"/>
      <c r="Z29" s="306"/>
      <c r="AA29" s="307"/>
      <c r="AB29" s="127"/>
      <c r="AC29" s="202"/>
      <c r="AD29" s="154"/>
      <c r="AE29" s="153"/>
      <c r="AF29" s="144"/>
    </row>
    <row r="30" spans="2:32" ht="39" customHeight="1" x14ac:dyDescent="0.25">
      <c r="B30" s="141"/>
      <c r="C30" s="128"/>
      <c r="D30" s="204" t="s">
        <v>506</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28"/>
      <c r="D31" s="193"/>
      <c r="E31" s="194"/>
      <c r="F31" s="142"/>
      <c r="G31" s="142"/>
      <c r="H31" s="142"/>
      <c r="I31" s="142"/>
      <c r="J31" s="142"/>
      <c r="K31" s="142"/>
      <c r="L31" s="198"/>
      <c r="M31" s="199"/>
      <c r="N31" s="196"/>
      <c r="O31" s="199"/>
      <c r="P31" s="196"/>
      <c r="Q31" s="199"/>
      <c r="R31" s="196"/>
      <c r="S31" s="199"/>
      <c r="T31" s="196"/>
      <c r="U31" s="199"/>
      <c r="V31" s="196"/>
      <c r="W31" s="199"/>
      <c r="X31" s="207"/>
      <c r="Y31" s="306"/>
      <c r="Z31" s="306"/>
      <c r="AA31" s="308"/>
      <c r="AB31" s="127"/>
      <c r="AC31" s="202"/>
      <c r="AD31" s="154"/>
      <c r="AE31" s="153"/>
      <c r="AF31" s="144"/>
    </row>
    <row r="32" spans="2:32" ht="27" customHeight="1" x14ac:dyDescent="0.25">
      <c r="B32" s="141"/>
      <c r="C32" s="128"/>
      <c r="D32" s="204" t="s">
        <v>183</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ht="6" customHeight="1" x14ac:dyDescent="0.25">
      <c r="B33" s="141"/>
      <c r="C33" s="128"/>
      <c r="D33" s="193"/>
      <c r="E33" s="194"/>
      <c r="F33" s="142"/>
      <c r="G33" s="196"/>
      <c r="H33" s="196"/>
      <c r="I33" s="196"/>
      <c r="J33" s="196"/>
      <c r="K33" s="203"/>
      <c r="L33" s="198"/>
      <c r="M33" s="199"/>
      <c r="N33" s="196"/>
      <c r="O33" s="199"/>
      <c r="P33" s="196"/>
      <c r="Q33" s="199"/>
      <c r="R33" s="196"/>
      <c r="S33" s="199"/>
      <c r="T33" s="196"/>
      <c r="U33" s="199"/>
      <c r="V33" s="196"/>
      <c r="W33" s="199"/>
      <c r="X33" s="207"/>
      <c r="Y33" s="306"/>
      <c r="Z33" s="306"/>
      <c r="AA33" s="307"/>
      <c r="AB33" s="127"/>
      <c r="AC33" s="202"/>
      <c r="AD33" s="154"/>
      <c r="AE33" s="153"/>
      <c r="AF33" s="144"/>
    </row>
    <row r="34" spans="2:32" ht="39" customHeight="1" x14ac:dyDescent="0.25">
      <c r="B34" s="141"/>
      <c r="C34" s="128"/>
      <c r="D34" s="204" t="s">
        <v>656</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ht="6" customHeight="1" x14ac:dyDescent="0.25">
      <c r="B35" s="141"/>
      <c r="C35" s="130"/>
      <c r="D35" s="155"/>
      <c r="E35" s="156"/>
      <c r="F35" s="155"/>
      <c r="G35" s="155"/>
      <c r="H35" s="155"/>
      <c r="I35" s="155"/>
      <c r="J35" s="155"/>
      <c r="K35" s="155"/>
      <c r="L35" s="156"/>
      <c r="M35" s="155"/>
      <c r="N35" s="155"/>
      <c r="O35" s="155"/>
      <c r="P35" s="131"/>
      <c r="Q35" s="131"/>
      <c r="R35" s="155"/>
      <c r="S35" s="155"/>
      <c r="T35" s="155"/>
      <c r="U35" s="155"/>
      <c r="V35" s="155"/>
      <c r="W35" s="155"/>
      <c r="X35" s="205"/>
      <c r="Y35" s="309"/>
      <c r="Z35" s="309"/>
      <c r="AA35" s="310"/>
      <c r="AB35" s="131"/>
      <c r="AC35" s="130"/>
      <c r="AD35" s="155"/>
      <c r="AE35" s="156"/>
      <c r="AF35" s="144"/>
    </row>
    <row r="36" spans="2:32" ht="6" customHeight="1" x14ac:dyDescent="0.25">
      <c r="B36" s="141"/>
      <c r="C36" s="127"/>
      <c r="D36" s="142"/>
      <c r="E36" s="142"/>
      <c r="F36" s="142"/>
      <c r="G36" s="142"/>
      <c r="H36" s="142"/>
      <c r="I36" s="142"/>
      <c r="J36" s="142"/>
      <c r="K36" s="142"/>
      <c r="L36" s="142"/>
      <c r="M36" s="142"/>
      <c r="N36" s="142"/>
      <c r="O36" s="142"/>
      <c r="P36" s="127"/>
      <c r="Q36" s="127"/>
      <c r="R36" s="142"/>
      <c r="S36" s="142"/>
      <c r="T36" s="142"/>
      <c r="U36" s="142"/>
      <c r="V36" s="142"/>
      <c r="W36" s="142"/>
      <c r="X36" s="142"/>
      <c r="Y36" s="306"/>
      <c r="Z36" s="306"/>
      <c r="AA36" s="308"/>
      <c r="AB36" s="127"/>
      <c r="AC36" s="127"/>
      <c r="AD36" s="142"/>
      <c r="AE36" s="142"/>
      <c r="AF36" s="144"/>
    </row>
    <row r="37" spans="2:32" s="151" customFormat="1" ht="27" customHeight="1" x14ac:dyDescent="0.25">
      <c r="B37" s="149"/>
      <c r="C37" s="186" t="s">
        <v>15</v>
      </c>
      <c r="D37" s="187"/>
      <c r="E37" s="187"/>
      <c r="F37" s="187"/>
      <c r="G37" s="187"/>
      <c r="H37" s="187"/>
      <c r="I37" s="187"/>
      <c r="J37" s="187"/>
      <c r="K37" s="187"/>
      <c r="L37" s="187"/>
      <c r="M37" s="187"/>
      <c r="N37" s="187"/>
      <c r="O37" s="187"/>
      <c r="P37" s="187"/>
      <c r="Q37" s="187"/>
      <c r="R37" s="187"/>
      <c r="S37" s="187"/>
      <c r="T37" s="187"/>
      <c r="U37" s="187"/>
      <c r="V37" s="187"/>
      <c r="W37" s="187"/>
      <c r="X37" s="187"/>
      <c r="Y37" s="311"/>
      <c r="Z37" s="311"/>
      <c r="AA37" s="311"/>
      <c r="AB37" s="187"/>
      <c r="AC37" s="187"/>
      <c r="AD37" s="187"/>
      <c r="AE37" s="188"/>
      <c r="AF37" s="150"/>
    </row>
    <row r="38" spans="2:32" ht="6" customHeight="1" x14ac:dyDescent="0.25">
      <c r="B38" s="141"/>
      <c r="C38" s="140"/>
      <c r="D38" s="189"/>
      <c r="E38" s="190"/>
      <c r="F38" s="142"/>
      <c r="G38" s="142"/>
      <c r="H38" s="142"/>
      <c r="I38" s="142"/>
      <c r="J38" s="142"/>
      <c r="K38" s="142"/>
      <c r="L38" s="190"/>
      <c r="M38" s="189"/>
      <c r="N38" s="189"/>
      <c r="O38" s="189"/>
      <c r="P38" s="189"/>
      <c r="Q38" s="189"/>
      <c r="R38" s="189"/>
      <c r="S38" s="189"/>
      <c r="T38" s="189"/>
      <c r="U38" s="189"/>
      <c r="V38" s="189"/>
      <c r="W38" s="189"/>
      <c r="X38" s="206"/>
      <c r="Y38" s="306"/>
      <c r="Z38" s="306"/>
      <c r="AA38" s="308"/>
      <c r="AB38" s="127"/>
      <c r="AC38" s="192"/>
      <c r="AD38" s="189"/>
      <c r="AE38" s="190"/>
      <c r="AF38" s="144"/>
    </row>
    <row r="39" spans="2:32" ht="27" customHeight="1" x14ac:dyDescent="0.25">
      <c r="B39" s="141"/>
      <c r="C39" s="128"/>
      <c r="D39" s="193" t="s">
        <v>884</v>
      </c>
      <c r="E39" s="194"/>
      <c r="F39" s="142"/>
      <c r="G39" s="195"/>
      <c r="H39" s="196"/>
      <c r="I39" s="195"/>
      <c r="J39" s="196"/>
      <c r="K39" s="197" t="s">
        <v>418</v>
      </c>
      <c r="L39" s="198"/>
      <c r="M39" s="199"/>
      <c r="N39" s="323" t="s">
        <v>418</v>
      </c>
      <c r="O39" s="199"/>
      <c r="P39" s="323" t="s">
        <v>418</v>
      </c>
      <c r="Q39" s="199"/>
      <c r="R39" s="323" t="s">
        <v>418</v>
      </c>
      <c r="S39" s="199"/>
      <c r="T39" s="323" t="s">
        <v>418</v>
      </c>
      <c r="U39" s="199"/>
      <c r="V39" s="323" t="s">
        <v>418</v>
      </c>
      <c r="W39" s="199"/>
      <c r="X39" s="207"/>
      <c r="Y39" s="304" t="str">
        <f>IFERROR((LEFT(N39,1)+LEFT(P39,1)+LEFT(R39,1)+LEFT(T39,1)),"")</f>
        <v/>
      </c>
      <c r="Z39" s="305"/>
      <c r="AA39" s="304" t="str">
        <f>IFERROR(IF(LEFT(V39,1)="1",Y39*1,IF(LEFT(V39,1)="2",Y39*0.75,IF(LEFT(V39,1)="3",Y39*0.5,""))),"")</f>
        <v/>
      </c>
      <c r="AB39" s="127"/>
      <c r="AC39" s="202"/>
      <c r="AD39" s="152"/>
      <c r="AE39" s="153"/>
      <c r="AF39" s="144"/>
    </row>
    <row r="40" spans="2:32" ht="6" customHeight="1" x14ac:dyDescent="0.25">
      <c r="B40" s="141"/>
      <c r="C40" s="130"/>
      <c r="D40" s="155"/>
      <c r="E40" s="156"/>
      <c r="F40" s="155"/>
      <c r="G40" s="155"/>
      <c r="H40" s="155"/>
      <c r="I40" s="155"/>
      <c r="J40" s="155"/>
      <c r="K40" s="155"/>
      <c r="L40" s="156"/>
      <c r="M40" s="155"/>
      <c r="N40" s="155"/>
      <c r="O40" s="155"/>
      <c r="P40" s="131"/>
      <c r="Q40" s="131"/>
      <c r="R40" s="155"/>
      <c r="S40" s="155"/>
      <c r="T40" s="155"/>
      <c r="U40" s="155"/>
      <c r="V40" s="155"/>
      <c r="W40" s="155"/>
      <c r="X40" s="205"/>
      <c r="Y40" s="155"/>
      <c r="Z40" s="155"/>
      <c r="AA40" s="131"/>
      <c r="AB40" s="131"/>
      <c r="AC40" s="130"/>
      <c r="AD40" s="155"/>
      <c r="AE40" s="156"/>
      <c r="AF40" s="144"/>
    </row>
    <row r="41" spans="2:32" ht="6" customHeight="1" x14ac:dyDescent="0.25">
      <c r="B41" s="141"/>
      <c r="C41" s="127"/>
      <c r="D41" s="142"/>
      <c r="E41" s="142"/>
      <c r="F41" s="142"/>
      <c r="G41" s="142"/>
      <c r="H41" s="142"/>
      <c r="I41" s="142"/>
      <c r="J41" s="142"/>
      <c r="K41" s="142"/>
      <c r="L41" s="142"/>
      <c r="M41" s="142"/>
      <c r="N41" s="142"/>
      <c r="O41" s="142"/>
      <c r="P41" s="127"/>
      <c r="Q41" s="127"/>
      <c r="R41" s="142"/>
      <c r="S41" s="142"/>
      <c r="T41" s="142"/>
      <c r="U41" s="142"/>
      <c r="V41" s="142"/>
      <c r="W41" s="142"/>
      <c r="X41" s="142"/>
      <c r="Y41" s="142"/>
      <c r="Z41" s="142"/>
      <c r="AA41" s="127"/>
      <c r="AB41" s="127"/>
      <c r="AC41" s="127"/>
      <c r="AD41" s="142"/>
      <c r="AE41" s="142"/>
      <c r="AF41" s="144"/>
    </row>
    <row r="42" spans="2:32" ht="15" customHeight="1" x14ac:dyDescent="0.25">
      <c r="B42" s="141"/>
      <c r="C42" s="375" t="s">
        <v>52</v>
      </c>
      <c r="D42" s="375"/>
      <c r="E42" s="208"/>
      <c r="F42" s="208"/>
      <c r="G42" s="142"/>
      <c r="H42" s="142"/>
      <c r="I42" s="142"/>
      <c r="J42" s="142"/>
      <c r="K42" s="142"/>
      <c r="L42" s="142"/>
      <c r="M42" s="142"/>
      <c r="N42" s="142"/>
      <c r="O42" s="142"/>
      <c r="P42" s="127"/>
      <c r="Q42" s="127"/>
      <c r="R42" s="142"/>
      <c r="S42" s="142"/>
      <c r="T42" s="142"/>
      <c r="U42" s="142"/>
      <c r="V42" s="142"/>
      <c r="W42" s="142"/>
      <c r="X42" s="142"/>
      <c r="Y42" s="142"/>
      <c r="Z42" s="142"/>
      <c r="AA42" s="142"/>
      <c r="AB42" s="142"/>
      <c r="AC42" s="142"/>
      <c r="AD42" s="142"/>
      <c r="AE42" s="142"/>
      <c r="AF42" s="144"/>
    </row>
    <row r="43" spans="2:32" ht="50.1" customHeight="1" x14ac:dyDescent="0.25">
      <c r="B43" s="141"/>
      <c r="C43" s="371"/>
      <c r="D43" s="372"/>
      <c r="E43" s="372"/>
      <c r="F43" s="372"/>
      <c r="G43" s="372"/>
      <c r="H43" s="372"/>
      <c r="I43" s="372"/>
      <c r="J43" s="372"/>
      <c r="K43" s="372"/>
      <c r="L43" s="372"/>
      <c r="M43" s="372"/>
      <c r="N43" s="372"/>
      <c r="O43" s="372"/>
      <c r="P43" s="372"/>
      <c r="Q43" s="372"/>
      <c r="R43" s="372"/>
      <c r="S43" s="372"/>
      <c r="T43" s="372"/>
      <c r="U43" s="372"/>
      <c r="V43" s="372"/>
      <c r="W43" s="372"/>
      <c r="X43" s="372"/>
      <c r="Y43" s="372"/>
      <c r="Z43" s="372"/>
      <c r="AA43" s="372"/>
      <c r="AB43" s="372"/>
      <c r="AC43" s="372"/>
      <c r="AD43" s="372"/>
      <c r="AE43" s="373"/>
      <c r="AF43" s="144"/>
    </row>
    <row r="44" spans="2:32" ht="6" customHeight="1" x14ac:dyDescent="0.25">
      <c r="B44" s="141"/>
      <c r="C44" s="127"/>
      <c r="D44" s="142"/>
      <c r="E44" s="142"/>
      <c r="F44" s="142"/>
      <c r="G44" s="142"/>
      <c r="H44" s="142"/>
      <c r="I44" s="142"/>
      <c r="J44" s="142"/>
      <c r="K44" s="142"/>
      <c r="L44" s="142"/>
      <c r="M44" s="142"/>
      <c r="N44" s="142"/>
      <c r="O44" s="142"/>
      <c r="P44" s="127"/>
      <c r="Q44" s="127"/>
      <c r="R44" s="142"/>
      <c r="S44" s="142"/>
      <c r="T44" s="142"/>
      <c r="U44" s="142"/>
      <c r="V44" s="142"/>
      <c r="W44" s="142"/>
      <c r="X44" s="142"/>
      <c r="Y44" s="142"/>
      <c r="Z44" s="142"/>
      <c r="AA44" s="142"/>
      <c r="AB44" s="142"/>
      <c r="AC44" s="142"/>
      <c r="AD44" s="142"/>
      <c r="AE44" s="142"/>
      <c r="AF44" s="144"/>
    </row>
    <row r="45" spans="2:32" ht="15" customHeight="1" x14ac:dyDescent="0.25">
      <c r="B45" s="141"/>
      <c r="C45" s="376" t="s">
        <v>340</v>
      </c>
      <c r="D45" s="376"/>
      <c r="E45" s="208"/>
      <c r="F45" s="208"/>
      <c r="G45" s="142"/>
      <c r="H45" s="142"/>
      <c r="I45" s="142"/>
      <c r="J45" s="142"/>
      <c r="K45" s="142"/>
      <c r="L45" s="142"/>
      <c r="M45" s="142"/>
      <c r="N45" s="142"/>
      <c r="O45" s="142"/>
      <c r="P45" s="127"/>
      <c r="Q45" s="127"/>
      <c r="R45" s="142"/>
      <c r="S45" s="142"/>
      <c r="T45" s="142"/>
      <c r="U45" s="142"/>
      <c r="V45" s="142"/>
      <c r="W45" s="142"/>
      <c r="X45" s="142"/>
      <c r="Y45" s="142"/>
      <c r="Z45" s="142"/>
      <c r="AA45" s="142"/>
      <c r="AB45" s="142"/>
      <c r="AC45" s="142"/>
      <c r="AD45" s="142"/>
      <c r="AE45" s="142"/>
      <c r="AF45" s="144"/>
    </row>
    <row r="46" spans="2:32" ht="50.1" customHeight="1" x14ac:dyDescent="0.25">
      <c r="B46" s="141"/>
      <c r="C46" s="371"/>
      <c r="D46" s="372"/>
      <c r="E46" s="372"/>
      <c r="F46" s="372"/>
      <c r="G46" s="372"/>
      <c r="H46" s="372"/>
      <c r="I46" s="372"/>
      <c r="J46" s="372"/>
      <c r="K46" s="372"/>
      <c r="L46" s="372"/>
      <c r="M46" s="372"/>
      <c r="N46" s="372"/>
      <c r="O46" s="372"/>
      <c r="P46" s="372"/>
      <c r="Q46" s="372"/>
      <c r="R46" s="372"/>
      <c r="S46" s="372"/>
      <c r="T46" s="372"/>
      <c r="U46" s="372"/>
      <c r="V46" s="372"/>
      <c r="W46" s="372"/>
      <c r="X46" s="372"/>
      <c r="Y46" s="372"/>
      <c r="Z46" s="372"/>
      <c r="AA46" s="372"/>
      <c r="AB46" s="372"/>
      <c r="AC46" s="372"/>
      <c r="AD46" s="372"/>
      <c r="AE46" s="373"/>
      <c r="AF46" s="144"/>
    </row>
    <row r="47" spans="2:32" ht="6" customHeight="1" thickBot="1" x14ac:dyDescent="0.3">
      <c r="B47" s="157"/>
      <c r="C47" s="158"/>
      <c r="D47" s="158"/>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c r="AC47" s="158"/>
      <c r="AD47" s="158"/>
      <c r="AE47" s="158"/>
      <c r="AF47" s="159"/>
    </row>
    <row r="48" spans="2:32" ht="6" customHeight="1" x14ac:dyDescent="0.25"/>
    <row r="49" ht="15" hidden="1" x14ac:dyDescent="0.25"/>
    <row r="50" ht="15" hidden="1" x14ac:dyDescent="0.25"/>
    <row r="51" ht="15" hidden="1" x14ac:dyDescent="0.25"/>
    <row r="52" ht="15" hidden="1" x14ac:dyDescent="0.25"/>
    <row r="53" ht="15" hidden="1" x14ac:dyDescent="0.25"/>
    <row r="54" ht="15.6" hidden="1" customHeight="1" x14ac:dyDescent="0.25"/>
    <row r="55" ht="15.6" hidden="1" customHeight="1" x14ac:dyDescent="0.25"/>
    <row r="56" ht="15.6" hidden="1" customHeight="1" x14ac:dyDescent="0.25"/>
    <row r="57" ht="15.6" hidden="1" customHeight="1" x14ac:dyDescent="0.25"/>
    <row r="58" ht="15.6" hidden="1" customHeight="1" x14ac:dyDescent="0.25"/>
    <row r="59" ht="15.6" hidden="1" customHeight="1" x14ac:dyDescent="0.25"/>
    <row r="60" ht="15.6" hidden="1" customHeight="1" x14ac:dyDescent="0.25"/>
    <row r="61" ht="15.6" hidden="1" customHeight="1" x14ac:dyDescent="0.25"/>
    <row r="62" ht="15.6" hidden="1" customHeight="1" x14ac:dyDescent="0.25"/>
    <row r="63" ht="15.6" hidden="1" customHeight="1" x14ac:dyDescent="0.25"/>
    <row r="64" ht="15.6" hidden="1" customHeight="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sheetData>
  <sheetProtection algorithmName="SHA-512" hashValue="WCvyWMj+5sd1MIBp/bhXvuXLqffjdSDrVSfBLliJafMZSdQUJTiwPJA9B4B+rhAWxEdxKV71n5Z4VNwCJEi/Sg==" saltValue="a7P4zFBmpzfjKXJ1Qi3veQ==" spinCount="100000" sheet="1" objects="1" scenarios="1" selectLockedCells="1"/>
  <mergeCells count="11">
    <mergeCell ref="C46:AE46"/>
    <mergeCell ref="D4:AD4"/>
    <mergeCell ref="C45:D45"/>
    <mergeCell ref="C42:D42"/>
    <mergeCell ref="C43:AE43"/>
    <mergeCell ref="K6:L6"/>
    <mergeCell ref="N6:V6"/>
    <mergeCell ref="D8:E8"/>
    <mergeCell ref="T8:V8"/>
    <mergeCell ref="AA8:AC8"/>
    <mergeCell ref="G8:L8"/>
  </mergeCells>
  <conditionalFormatting sqref="AA20 AA22 AA24 AA26 AA28 AA30 AA32 AA34">
    <cfRule type="colorScale" priority="14">
      <colorScale>
        <cfvo type="min"/>
        <cfvo type="max"/>
        <color rgb="FFFBFDB3"/>
        <color theme="5" tint="0.39997558519241921"/>
      </colorScale>
    </cfRule>
  </conditionalFormatting>
  <conditionalFormatting sqref="Y22 Y20 Y24 Y26 Y28 Y30 Y32 Y34">
    <cfRule type="colorScale" priority="13">
      <colorScale>
        <cfvo type="min"/>
        <cfvo type="max"/>
        <color rgb="FFFBFDB3"/>
        <color theme="5" tint="0.39997558519241921"/>
      </colorScale>
    </cfRule>
  </conditionalFormatting>
  <conditionalFormatting sqref="AA39">
    <cfRule type="colorScale" priority="151">
      <colorScale>
        <cfvo type="min"/>
        <cfvo type="max"/>
        <color rgb="FFFBFDB3"/>
        <color theme="5" tint="0.39997558519241921"/>
      </colorScale>
    </cfRule>
  </conditionalFormatting>
  <conditionalFormatting sqref="Y39">
    <cfRule type="colorScale" priority="152">
      <colorScale>
        <cfvo type="min"/>
        <cfvo type="max"/>
        <color rgb="FFFBFDB3"/>
        <color theme="5" tint="0.39997558519241921"/>
      </colorScale>
    </cfRule>
  </conditionalFormatting>
  <dataValidations count="3">
    <dataValidation type="list" allowBlank="1" showInputMessage="1" showErrorMessage="1" sqref="K34 K39 K20 K22 K24 K26 K28 K30 K32">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formula1>0</formula1>
    </dataValidation>
  </dataValidations>
  <printOptions horizontalCentered="1" verticalCentered="1"/>
  <pageMargins left="0.25" right="0.25" top="0.25" bottom="0.25" header="0" footer="0"/>
  <pageSetup scale="55" orientation="landscape" horizontalDpi="4294967292" verticalDpi="4294967292"/>
  <colBreaks count="1" manualBreakCount="1">
    <brk id="33" max="59" man="1"/>
  </colBreaks>
  <drawing r:id="rId1"/>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72A2DC"/>
  </sheetPr>
  <dimension ref="A1:AG142"/>
  <sheetViews>
    <sheetView showGridLines="0" workbookViewId="0">
      <pane ySplit="11" topLeftCell="A12" activePane="bottomLeft" state="frozen"/>
      <selection activeCell="P15" sqref="P15"/>
      <selection pane="bottomLeft" activeCell="G8" sqref="G8:L8"/>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570</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1062</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507</v>
      </c>
      <c r="E15" s="194"/>
      <c r="F15" s="193"/>
      <c r="G15" s="195"/>
      <c r="H15" s="196"/>
      <c r="I15" s="195"/>
      <c r="J15" s="196"/>
      <c r="K15" s="197" t="s">
        <v>418</v>
      </c>
      <c r="L15" s="198"/>
      <c r="M15" s="199"/>
      <c r="N15" s="323" t="s">
        <v>418</v>
      </c>
      <c r="O15" s="199"/>
      <c r="P15" s="323" t="s">
        <v>418</v>
      </c>
      <c r="Q15" s="199"/>
      <c r="R15" s="323" t="s">
        <v>418</v>
      </c>
      <c r="S15" s="199"/>
      <c r="T15" s="323" t="s">
        <v>418</v>
      </c>
      <c r="U15" s="199"/>
      <c r="V15" s="323" t="s">
        <v>418</v>
      </c>
      <c r="W15" s="199"/>
      <c r="X15" s="200"/>
      <c r="Y15" s="304" t="str">
        <f>IFERROR((LEFT(N15,1)+LEFT(P15,1)+LEFT(R15,1)+LEFT(T15,1)),"")</f>
        <v/>
      </c>
      <c r="Z15" s="305"/>
      <c r="AA15" s="304" t="str">
        <f>IFERROR(IF(LEFT(V15,1)="1",Y15*1,IF(LEFT(V15,1)="2",Y15*0.75,IF(LEFT(V15,1)="3",Y15*0.5,""))),"")</f>
        <v/>
      </c>
      <c r="AB15" s="201"/>
      <c r="AC15" s="202"/>
      <c r="AD15" s="152"/>
      <c r="AE15" s="153"/>
      <c r="AF15" s="144"/>
    </row>
    <row r="16" spans="2:32" ht="6" customHeight="1" x14ac:dyDescent="0.25">
      <c r="B16" s="141"/>
      <c r="C16" s="128"/>
      <c r="D16" s="193"/>
      <c r="E16" s="143"/>
      <c r="F16" s="142"/>
      <c r="G16" s="142"/>
      <c r="H16" s="142"/>
      <c r="I16" s="142"/>
      <c r="J16" s="142"/>
      <c r="K16" s="142"/>
      <c r="L16" s="143"/>
      <c r="M16" s="142"/>
      <c r="N16" s="142"/>
      <c r="O16" s="142"/>
      <c r="P16" s="142"/>
      <c r="Q16" s="142"/>
      <c r="R16" s="142"/>
      <c r="S16" s="142"/>
      <c r="T16" s="142"/>
      <c r="U16" s="142"/>
      <c r="V16" s="142"/>
      <c r="W16" s="142"/>
      <c r="X16" s="207"/>
      <c r="Y16" s="306"/>
      <c r="Z16" s="306"/>
      <c r="AA16" s="308"/>
      <c r="AB16" s="127"/>
      <c r="AC16" s="128"/>
      <c r="AD16" s="142"/>
      <c r="AE16" s="143"/>
      <c r="AF16" s="144"/>
    </row>
    <row r="17" spans="2:32" ht="39" customHeight="1" x14ac:dyDescent="0.25">
      <c r="B17" s="141"/>
      <c r="C17" s="128"/>
      <c r="D17" s="204" t="s">
        <v>627</v>
      </c>
      <c r="E17" s="194"/>
      <c r="F17" s="193"/>
      <c r="G17" s="195"/>
      <c r="H17" s="196"/>
      <c r="I17" s="195"/>
      <c r="J17" s="196"/>
      <c r="K17" s="197" t="s">
        <v>418</v>
      </c>
      <c r="L17" s="198"/>
      <c r="M17" s="199"/>
      <c r="N17" s="323" t="s">
        <v>418</v>
      </c>
      <c r="O17" s="199"/>
      <c r="P17" s="323" t="s">
        <v>418</v>
      </c>
      <c r="Q17" s="199"/>
      <c r="R17" s="323" t="s">
        <v>418</v>
      </c>
      <c r="S17" s="199"/>
      <c r="T17" s="323" t="s">
        <v>418</v>
      </c>
      <c r="U17" s="199"/>
      <c r="V17" s="323" t="s">
        <v>418</v>
      </c>
      <c r="W17" s="199"/>
      <c r="X17" s="200"/>
      <c r="Y17" s="304" t="str">
        <f>IFERROR((LEFT(N17,1)+LEFT(P17,1)+LEFT(R17,1)+LEFT(T17,1)),"")</f>
        <v/>
      </c>
      <c r="Z17" s="305"/>
      <c r="AA17" s="304" t="str">
        <f>IFERROR(IF(LEFT(V17,1)="1",Y17*1,IF(LEFT(V17,1)="2",Y17*0.75,IF(LEFT(V17,1)="3",Y17*0.5,""))),"")</f>
        <v/>
      </c>
      <c r="AB17" s="201"/>
      <c r="AC17" s="202"/>
      <c r="AD17" s="152"/>
      <c r="AE17" s="153"/>
      <c r="AF17" s="144"/>
    </row>
    <row r="18" spans="2:32" ht="6" customHeight="1" x14ac:dyDescent="0.25">
      <c r="B18" s="141"/>
      <c r="C18" s="128"/>
      <c r="D18" s="193"/>
      <c r="E18" s="143"/>
      <c r="F18" s="142"/>
      <c r="G18" s="142"/>
      <c r="H18" s="142"/>
      <c r="I18" s="142"/>
      <c r="J18" s="142"/>
      <c r="K18" s="142"/>
      <c r="L18" s="143"/>
      <c r="M18" s="142"/>
      <c r="N18" s="142"/>
      <c r="O18" s="142"/>
      <c r="P18" s="142"/>
      <c r="Q18" s="142"/>
      <c r="R18" s="142"/>
      <c r="S18" s="142"/>
      <c r="T18" s="142"/>
      <c r="U18" s="142"/>
      <c r="V18" s="142"/>
      <c r="W18" s="142"/>
      <c r="X18" s="207"/>
      <c r="Y18" s="306"/>
      <c r="Z18" s="306"/>
      <c r="AA18" s="308"/>
      <c r="AB18" s="127"/>
      <c r="AC18" s="128"/>
      <c r="AD18" s="142"/>
      <c r="AE18" s="143"/>
      <c r="AF18" s="144"/>
    </row>
    <row r="19" spans="2:32" ht="39" customHeight="1" x14ac:dyDescent="0.25">
      <c r="B19" s="141"/>
      <c r="C19" s="128"/>
      <c r="D19" s="204" t="s">
        <v>189</v>
      </c>
      <c r="E19" s="194"/>
      <c r="F19" s="193"/>
      <c r="G19" s="195"/>
      <c r="H19" s="196"/>
      <c r="I19" s="195"/>
      <c r="J19" s="196"/>
      <c r="K19" s="197" t="s">
        <v>418</v>
      </c>
      <c r="L19" s="198"/>
      <c r="M19" s="199"/>
      <c r="N19" s="323" t="s">
        <v>418</v>
      </c>
      <c r="O19" s="199"/>
      <c r="P19" s="323" t="s">
        <v>418</v>
      </c>
      <c r="Q19" s="199"/>
      <c r="R19" s="323" t="s">
        <v>418</v>
      </c>
      <c r="S19" s="199"/>
      <c r="T19" s="323" t="s">
        <v>418</v>
      </c>
      <c r="U19" s="199"/>
      <c r="V19" s="323" t="s">
        <v>418</v>
      </c>
      <c r="W19" s="199"/>
      <c r="X19" s="200"/>
      <c r="Y19" s="304" t="str">
        <f>IFERROR((LEFT(N19,1)+LEFT(P19,1)+LEFT(R19,1)+LEFT(T19,1)),"")</f>
        <v/>
      </c>
      <c r="Z19" s="305"/>
      <c r="AA19" s="304" t="str">
        <f>IFERROR(IF(LEFT(V19,1)="1",Y19*1,IF(LEFT(V19,1)="2",Y19*0.75,IF(LEFT(V19,1)="3",Y19*0.5,""))),"")</f>
        <v/>
      </c>
      <c r="AB19" s="201"/>
      <c r="AC19" s="202"/>
      <c r="AD19" s="152"/>
      <c r="AE19" s="153"/>
      <c r="AF19" s="144"/>
    </row>
    <row r="20" spans="2:32" ht="6" customHeight="1" x14ac:dyDescent="0.25">
      <c r="B20" s="141"/>
      <c r="C20" s="128"/>
      <c r="D20" s="193"/>
      <c r="E20" s="143"/>
      <c r="F20" s="142"/>
      <c r="G20" s="142"/>
      <c r="H20" s="142"/>
      <c r="I20" s="142"/>
      <c r="J20" s="142"/>
      <c r="K20" s="142"/>
      <c r="L20" s="143"/>
      <c r="M20" s="142"/>
      <c r="N20" s="142"/>
      <c r="O20" s="142"/>
      <c r="P20" s="142"/>
      <c r="Q20" s="142"/>
      <c r="R20" s="142"/>
      <c r="S20" s="142"/>
      <c r="T20" s="142"/>
      <c r="U20" s="142"/>
      <c r="V20" s="142"/>
      <c r="W20" s="142"/>
      <c r="X20" s="207"/>
      <c r="Y20" s="306"/>
      <c r="Z20" s="306"/>
      <c r="AA20" s="308"/>
      <c r="AB20" s="127"/>
      <c r="AC20" s="128"/>
      <c r="AD20" s="142"/>
      <c r="AE20" s="143"/>
      <c r="AF20" s="144"/>
    </row>
    <row r="21" spans="2:32" ht="39" customHeight="1" x14ac:dyDescent="0.25">
      <c r="B21" s="141"/>
      <c r="C21" s="128"/>
      <c r="D21" s="204" t="s">
        <v>408</v>
      </c>
      <c r="E21" s="194"/>
      <c r="F21" s="193"/>
      <c r="G21" s="195"/>
      <c r="H21" s="196"/>
      <c r="I21" s="195"/>
      <c r="J21" s="196"/>
      <c r="K21" s="197" t="s">
        <v>418</v>
      </c>
      <c r="L21" s="198"/>
      <c r="M21" s="199"/>
      <c r="N21" s="323" t="s">
        <v>418</v>
      </c>
      <c r="O21" s="199"/>
      <c r="P21" s="323" t="s">
        <v>418</v>
      </c>
      <c r="Q21" s="199"/>
      <c r="R21" s="323" t="s">
        <v>418</v>
      </c>
      <c r="S21" s="199"/>
      <c r="T21" s="323" t="s">
        <v>418</v>
      </c>
      <c r="U21" s="199"/>
      <c r="V21" s="323" t="s">
        <v>418</v>
      </c>
      <c r="W21" s="199"/>
      <c r="X21" s="200"/>
      <c r="Y21" s="304" t="str">
        <f>IFERROR((LEFT(N21,1)+LEFT(P21,1)+LEFT(R21,1)+LEFT(T21,1)),"")</f>
        <v/>
      </c>
      <c r="Z21" s="305"/>
      <c r="AA21" s="304" t="str">
        <f>IFERROR(IF(LEFT(V21,1)="1",Y21*1,IF(LEFT(V21,1)="2",Y21*0.75,IF(LEFT(V21,1)="3",Y21*0.5,""))),"")</f>
        <v/>
      </c>
      <c r="AB21" s="201"/>
      <c r="AC21" s="202"/>
      <c r="AD21" s="152"/>
      <c r="AE21" s="153"/>
      <c r="AF21" s="144"/>
    </row>
    <row r="22" spans="2:32" ht="6" customHeight="1" x14ac:dyDescent="0.25">
      <c r="B22" s="141"/>
      <c r="C22" s="128"/>
      <c r="D22" s="193"/>
      <c r="E22" s="143"/>
      <c r="F22" s="142"/>
      <c r="G22" s="142"/>
      <c r="H22" s="142"/>
      <c r="I22" s="142"/>
      <c r="J22" s="142"/>
      <c r="K22" s="142"/>
      <c r="L22" s="143"/>
      <c r="M22" s="142"/>
      <c r="N22" s="142"/>
      <c r="O22" s="142"/>
      <c r="P22" s="142"/>
      <c r="Q22" s="142"/>
      <c r="R22" s="142"/>
      <c r="S22" s="142"/>
      <c r="T22" s="142"/>
      <c r="U22" s="142"/>
      <c r="V22" s="142"/>
      <c r="W22" s="142"/>
      <c r="X22" s="207"/>
      <c r="Y22" s="306"/>
      <c r="Z22" s="306"/>
      <c r="AA22" s="308"/>
      <c r="AB22" s="127"/>
      <c r="AC22" s="128"/>
      <c r="AD22" s="142"/>
      <c r="AE22" s="143"/>
      <c r="AF22" s="144"/>
    </row>
    <row r="23" spans="2:32" ht="39" customHeight="1" x14ac:dyDescent="0.25">
      <c r="B23" s="141"/>
      <c r="C23" s="128"/>
      <c r="D23" s="204" t="s">
        <v>409</v>
      </c>
      <c r="E23" s="194"/>
      <c r="F23" s="193"/>
      <c r="G23" s="195"/>
      <c r="H23" s="196"/>
      <c r="I23" s="195"/>
      <c r="J23" s="196"/>
      <c r="K23" s="197" t="s">
        <v>418</v>
      </c>
      <c r="L23" s="198"/>
      <c r="M23" s="199"/>
      <c r="N23" s="323" t="s">
        <v>418</v>
      </c>
      <c r="O23" s="199"/>
      <c r="P23" s="323" t="s">
        <v>418</v>
      </c>
      <c r="Q23" s="199"/>
      <c r="R23" s="323" t="s">
        <v>418</v>
      </c>
      <c r="S23" s="199"/>
      <c r="T23" s="323" t="s">
        <v>418</v>
      </c>
      <c r="U23" s="199"/>
      <c r="V23" s="323" t="s">
        <v>418</v>
      </c>
      <c r="W23" s="199"/>
      <c r="X23" s="200"/>
      <c r="Y23" s="304" t="str">
        <f>IFERROR((LEFT(N23,1)+LEFT(P23,1)+LEFT(R23,1)+LEFT(T23,1)),"")</f>
        <v/>
      </c>
      <c r="Z23" s="305"/>
      <c r="AA23" s="304" t="str">
        <f>IFERROR(IF(LEFT(V23,1)="1",Y23*1,IF(LEFT(V23,1)="2",Y23*0.75,IF(LEFT(V23,1)="3",Y23*0.5,""))),"")</f>
        <v/>
      </c>
      <c r="AB23" s="201"/>
      <c r="AC23" s="202"/>
      <c r="AD23" s="152"/>
      <c r="AE23" s="153"/>
      <c r="AF23" s="144"/>
    </row>
    <row r="24" spans="2:32" ht="6" customHeight="1" x14ac:dyDescent="0.25">
      <c r="B24" s="141"/>
      <c r="C24" s="128"/>
      <c r="D24" s="193"/>
      <c r="E24" s="143"/>
      <c r="F24" s="142"/>
      <c r="G24" s="142"/>
      <c r="H24" s="142"/>
      <c r="I24" s="142"/>
      <c r="J24" s="142"/>
      <c r="K24" s="142"/>
      <c r="L24" s="143"/>
      <c r="M24" s="142"/>
      <c r="N24" s="142"/>
      <c r="O24" s="142"/>
      <c r="P24" s="142"/>
      <c r="Q24" s="142"/>
      <c r="R24" s="142"/>
      <c r="S24" s="142"/>
      <c r="T24" s="142"/>
      <c r="U24" s="142"/>
      <c r="V24" s="142"/>
      <c r="W24" s="142"/>
      <c r="X24" s="207"/>
      <c r="Y24" s="306"/>
      <c r="Z24" s="306"/>
      <c r="AA24" s="308"/>
      <c r="AB24" s="127"/>
      <c r="AC24" s="128"/>
      <c r="AD24" s="142"/>
      <c r="AE24" s="143"/>
      <c r="AF24" s="144"/>
    </row>
    <row r="25" spans="2:32" ht="27" customHeight="1" x14ac:dyDescent="0.25">
      <c r="B25" s="141"/>
      <c r="C25" s="128"/>
      <c r="D25" s="204" t="s">
        <v>190</v>
      </c>
      <c r="E25" s="194"/>
      <c r="F25" s="193"/>
      <c r="G25" s="195"/>
      <c r="H25" s="196"/>
      <c r="I25" s="195"/>
      <c r="J25" s="196"/>
      <c r="K25" s="197" t="s">
        <v>418</v>
      </c>
      <c r="L25" s="198"/>
      <c r="M25" s="199"/>
      <c r="N25" s="323" t="s">
        <v>418</v>
      </c>
      <c r="O25" s="199"/>
      <c r="P25" s="323" t="s">
        <v>418</v>
      </c>
      <c r="Q25" s="199"/>
      <c r="R25" s="323" t="s">
        <v>418</v>
      </c>
      <c r="S25" s="199"/>
      <c r="T25" s="323" t="s">
        <v>418</v>
      </c>
      <c r="U25" s="199"/>
      <c r="V25" s="323" t="s">
        <v>418</v>
      </c>
      <c r="W25" s="199"/>
      <c r="X25" s="200"/>
      <c r="Y25" s="304" t="str">
        <f>IFERROR((LEFT(N25,1)+LEFT(P25,1)+LEFT(R25,1)+LEFT(T25,1)),"")</f>
        <v/>
      </c>
      <c r="Z25" s="305"/>
      <c r="AA25" s="304" t="str">
        <f>IFERROR(IF(LEFT(V25,1)="1",Y25*1,IF(LEFT(V25,1)="2",Y25*0.75,IF(LEFT(V25,1)="3",Y25*0.5,""))),"")</f>
        <v/>
      </c>
      <c r="AB25" s="201"/>
      <c r="AC25" s="202"/>
      <c r="AD25" s="152"/>
      <c r="AE25" s="153"/>
      <c r="AF25" s="144"/>
    </row>
    <row r="26" spans="2:32" ht="6" customHeight="1" x14ac:dyDescent="0.25">
      <c r="B26" s="141"/>
      <c r="C26" s="128"/>
      <c r="D26" s="193"/>
      <c r="E26" s="143"/>
      <c r="F26" s="142"/>
      <c r="G26" s="142"/>
      <c r="H26" s="142"/>
      <c r="I26" s="142"/>
      <c r="J26" s="142"/>
      <c r="K26" s="142"/>
      <c r="L26" s="143"/>
      <c r="M26" s="142"/>
      <c r="N26" s="142"/>
      <c r="O26" s="142"/>
      <c r="P26" s="142"/>
      <c r="Q26" s="142"/>
      <c r="R26" s="142"/>
      <c r="S26" s="142"/>
      <c r="T26" s="142"/>
      <c r="U26" s="142"/>
      <c r="V26" s="142"/>
      <c r="W26" s="142"/>
      <c r="X26" s="207"/>
      <c r="Y26" s="306"/>
      <c r="Z26" s="306"/>
      <c r="AA26" s="308"/>
      <c r="AB26" s="127"/>
      <c r="AC26" s="128"/>
      <c r="AD26" s="142"/>
      <c r="AE26" s="143"/>
      <c r="AF26" s="144"/>
    </row>
    <row r="27" spans="2:32" ht="27" customHeight="1" x14ac:dyDescent="0.25">
      <c r="B27" s="141"/>
      <c r="C27" s="128"/>
      <c r="D27" s="204" t="s">
        <v>191</v>
      </c>
      <c r="E27" s="194"/>
      <c r="F27" s="193"/>
      <c r="G27" s="195"/>
      <c r="H27" s="196"/>
      <c r="I27" s="195"/>
      <c r="J27" s="196"/>
      <c r="K27" s="197" t="s">
        <v>418</v>
      </c>
      <c r="L27" s="198"/>
      <c r="M27" s="199"/>
      <c r="N27" s="323" t="s">
        <v>418</v>
      </c>
      <c r="O27" s="199"/>
      <c r="P27" s="323" t="s">
        <v>418</v>
      </c>
      <c r="Q27" s="199"/>
      <c r="R27" s="323" t="s">
        <v>418</v>
      </c>
      <c r="S27" s="199"/>
      <c r="T27" s="323" t="s">
        <v>418</v>
      </c>
      <c r="U27" s="199"/>
      <c r="V27" s="323" t="s">
        <v>418</v>
      </c>
      <c r="W27" s="199"/>
      <c r="X27" s="200"/>
      <c r="Y27" s="304" t="str">
        <f>IFERROR((LEFT(N27,1)+LEFT(P27,1)+LEFT(R27,1)+LEFT(T27,1)),"")</f>
        <v/>
      </c>
      <c r="Z27" s="305"/>
      <c r="AA27" s="304" t="str">
        <f>IFERROR(IF(LEFT(V27,1)="1",Y27*1,IF(LEFT(V27,1)="2",Y27*0.75,IF(LEFT(V27,1)="3",Y27*0.5,""))),"")</f>
        <v/>
      </c>
      <c r="AB27" s="201"/>
      <c r="AC27" s="202"/>
      <c r="AD27" s="152"/>
      <c r="AE27" s="153"/>
      <c r="AF27" s="144"/>
    </row>
    <row r="28" spans="2:32" ht="6" customHeight="1" x14ac:dyDescent="0.25">
      <c r="B28" s="141"/>
      <c r="C28" s="128"/>
      <c r="D28" s="193"/>
      <c r="E28" s="143"/>
      <c r="F28" s="142"/>
      <c r="G28" s="142"/>
      <c r="H28" s="142"/>
      <c r="I28" s="142"/>
      <c r="J28" s="142"/>
      <c r="K28" s="142"/>
      <c r="L28" s="143"/>
      <c r="M28" s="142"/>
      <c r="N28" s="142"/>
      <c r="O28" s="142"/>
      <c r="P28" s="142"/>
      <c r="Q28" s="142"/>
      <c r="R28" s="142"/>
      <c r="S28" s="142"/>
      <c r="T28" s="142"/>
      <c r="U28" s="142"/>
      <c r="V28" s="142"/>
      <c r="W28" s="142"/>
      <c r="X28" s="207"/>
      <c r="Y28" s="306"/>
      <c r="Z28" s="306"/>
      <c r="AA28" s="308"/>
      <c r="AB28" s="127"/>
      <c r="AC28" s="128"/>
      <c r="AD28" s="142"/>
      <c r="AE28" s="143"/>
      <c r="AF28" s="144"/>
    </row>
    <row r="29" spans="2:32" ht="27" customHeight="1" x14ac:dyDescent="0.25">
      <c r="B29" s="141"/>
      <c r="C29" s="128"/>
      <c r="D29" s="204" t="s">
        <v>192</v>
      </c>
      <c r="E29" s="194"/>
      <c r="F29" s="193"/>
      <c r="G29" s="195"/>
      <c r="H29" s="196"/>
      <c r="I29" s="195"/>
      <c r="J29" s="196"/>
      <c r="K29" s="197" t="s">
        <v>418</v>
      </c>
      <c r="L29" s="198"/>
      <c r="M29" s="199"/>
      <c r="N29" s="323" t="s">
        <v>418</v>
      </c>
      <c r="O29" s="199"/>
      <c r="P29" s="323" t="s">
        <v>418</v>
      </c>
      <c r="Q29" s="199"/>
      <c r="R29" s="323" t="s">
        <v>418</v>
      </c>
      <c r="S29" s="199"/>
      <c r="T29" s="323" t="s">
        <v>418</v>
      </c>
      <c r="U29" s="199"/>
      <c r="V29" s="323" t="s">
        <v>418</v>
      </c>
      <c r="W29" s="199"/>
      <c r="X29" s="200"/>
      <c r="Y29" s="304" t="str">
        <f>IFERROR((LEFT(N29,1)+LEFT(P29,1)+LEFT(R29,1)+LEFT(T29,1)),"")</f>
        <v/>
      </c>
      <c r="Z29" s="305"/>
      <c r="AA29" s="304" t="str">
        <f>IFERROR(IF(LEFT(V29,1)="1",Y29*1,IF(LEFT(V29,1)="2",Y29*0.75,IF(LEFT(V29,1)="3",Y29*0.5,""))),"")</f>
        <v/>
      </c>
      <c r="AB29" s="201"/>
      <c r="AC29" s="202"/>
      <c r="AD29" s="152"/>
      <c r="AE29" s="153"/>
      <c r="AF29" s="144"/>
    </row>
    <row r="30" spans="2:32" ht="6" customHeight="1" x14ac:dyDescent="0.25">
      <c r="B30" s="141"/>
      <c r="C30" s="128"/>
      <c r="D30" s="193"/>
      <c r="E30" s="143"/>
      <c r="F30" s="142"/>
      <c r="G30" s="142"/>
      <c r="H30" s="142"/>
      <c r="I30" s="142"/>
      <c r="J30" s="142"/>
      <c r="K30" s="142"/>
      <c r="L30" s="143"/>
      <c r="M30" s="142"/>
      <c r="N30" s="142"/>
      <c r="O30" s="142"/>
      <c r="P30" s="142"/>
      <c r="Q30" s="142"/>
      <c r="R30" s="142"/>
      <c r="S30" s="142"/>
      <c r="T30" s="142"/>
      <c r="U30" s="142"/>
      <c r="V30" s="142"/>
      <c r="W30" s="142"/>
      <c r="X30" s="207"/>
      <c r="Y30" s="306"/>
      <c r="Z30" s="306"/>
      <c r="AA30" s="308"/>
      <c r="AB30" s="127"/>
      <c r="AC30" s="128"/>
      <c r="AD30" s="142"/>
      <c r="AE30" s="143"/>
      <c r="AF30" s="144"/>
    </row>
    <row r="31" spans="2:32" ht="27" customHeight="1" x14ac:dyDescent="0.25">
      <c r="B31" s="141"/>
      <c r="C31" s="128"/>
      <c r="D31" s="204" t="s">
        <v>193</v>
      </c>
      <c r="E31" s="194"/>
      <c r="F31" s="193"/>
      <c r="G31" s="195"/>
      <c r="H31" s="196"/>
      <c r="I31" s="195"/>
      <c r="J31" s="196"/>
      <c r="K31" s="197" t="s">
        <v>418</v>
      </c>
      <c r="L31" s="198"/>
      <c r="M31" s="199"/>
      <c r="N31" s="323" t="s">
        <v>418</v>
      </c>
      <c r="O31" s="199"/>
      <c r="P31" s="323" t="s">
        <v>418</v>
      </c>
      <c r="Q31" s="199"/>
      <c r="R31" s="323" t="s">
        <v>418</v>
      </c>
      <c r="S31" s="199"/>
      <c r="T31" s="323" t="s">
        <v>418</v>
      </c>
      <c r="U31" s="199"/>
      <c r="V31" s="323" t="s">
        <v>418</v>
      </c>
      <c r="W31" s="199"/>
      <c r="X31" s="200"/>
      <c r="Y31" s="304" t="str">
        <f>IFERROR((LEFT(N31,1)+LEFT(P31,1)+LEFT(R31,1)+LEFT(T31,1)),"")</f>
        <v/>
      </c>
      <c r="Z31" s="305"/>
      <c r="AA31" s="304" t="str">
        <f>IFERROR(IF(LEFT(V31,1)="1",Y31*1,IF(LEFT(V31,1)="2",Y31*0.75,IF(LEFT(V31,1)="3",Y31*0.5,""))),"")</f>
        <v/>
      </c>
      <c r="AB31" s="201"/>
      <c r="AC31" s="202"/>
      <c r="AD31" s="152"/>
      <c r="AE31" s="153"/>
      <c r="AF31" s="144"/>
    </row>
    <row r="32" spans="2:32" ht="6" customHeight="1" x14ac:dyDescent="0.25">
      <c r="B32" s="141"/>
      <c r="C32" s="130"/>
      <c r="D32" s="155"/>
      <c r="E32" s="156"/>
      <c r="F32" s="155"/>
      <c r="G32" s="155"/>
      <c r="H32" s="155"/>
      <c r="I32" s="155"/>
      <c r="J32" s="155"/>
      <c r="K32" s="155"/>
      <c r="L32" s="156"/>
      <c r="M32" s="155"/>
      <c r="N32" s="155"/>
      <c r="O32" s="155"/>
      <c r="P32" s="131"/>
      <c r="Q32" s="131"/>
      <c r="R32" s="155"/>
      <c r="S32" s="155"/>
      <c r="T32" s="155"/>
      <c r="U32" s="155"/>
      <c r="V32" s="155"/>
      <c r="W32" s="155"/>
      <c r="X32" s="205"/>
      <c r="Y32" s="309"/>
      <c r="Z32" s="309"/>
      <c r="AA32" s="310"/>
      <c r="AB32" s="131"/>
      <c r="AC32" s="130"/>
      <c r="AD32" s="155"/>
      <c r="AE32" s="156"/>
      <c r="AF32" s="144"/>
    </row>
    <row r="33" spans="2:32" ht="6" customHeight="1" x14ac:dyDescent="0.25">
      <c r="B33" s="141"/>
      <c r="C33" s="127"/>
      <c r="D33" s="142"/>
      <c r="E33" s="142"/>
      <c r="F33" s="142"/>
      <c r="G33" s="142"/>
      <c r="H33" s="142"/>
      <c r="I33" s="142"/>
      <c r="J33" s="142"/>
      <c r="K33" s="142"/>
      <c r="L33" s="142"/>
      <c r="M33" s="142"/>
      <c r="N33" s="142"/>
      <c r="O33" s="142"/>
      <c r="P33" s="127"/>
      <c r="Q33" s="127"/>
      <c r="R33" s="142"/>
      <c r="S33" s="142"/>
      <c r="T33" s="142"/>
      <c r="U33" s="142"/>
      <c r="V33" s="142"/>
      <c r="W33" s="142"/>
      <c r="X33" s="142"/>
      <c r="Y33" s="306"/>
      <c r="Z33" s="306"/>
      <c r="AA33" s="308"/>
      <c r="AB33" s="127"/>
      <c r="AC33" s="127"/>
      <c r="AD33" s="142"/>
      <c r="AE33" s="142"/>
      <c r="AF33" s="144"/>
    </row>
    <row r="34" spans="2:32" s="151" customFormat="1" ht="27" customHeight="1" x14ac:dyDescent="0.25">
      <c r="B34" s="149"/>
      <c r="C34" s="186" t="s">
        <v>15</v>
      </c>
      <c r="D34" s="187"/>
      <c r="E34" s="187"/>
      <c r="F34" s="187"/>
      <c r="G34" s="187"/>
      <c r="H34" s="187"/>
      <c r="I34" s="187"/>
      <c r="J34" s="187"/>
      <c r="K34" s="187"/>
      <c r="L34" s="187"/>
      <c r="M34" s="187"/>
      <c r="N34" s="187"/>
      <c r="O34" s="187"/>
      <c r="P34" s="187"/>
      <c r="Q34" s="187"/>
      <c r="R34" s="187"/>
      <c r="S34" s="187"/>
      <c r="T34" s="187"/>
      <c r="U34" s="187"/>
      <c r="V34" s="187"/>
      <c r="W34" s="187"/>
      <c r="X34" s="187"/>
      <c r="Y34" s="311"/>
      <c r="Z34" s="311"/>
      <c r="AA34" s="311"/>
      <c r="AB34" s="187"/>
      <c r="AC34" s="187"/>
      <c r="AD34" s="187"/>
      <c r="AE34" s="188"/>
      <c r="AF34" s="150"/>
    </row>
    <row r="35" spans="2:32" ht="6" customHeight="1" x14ac:dyDescent="0.25">
      <c r="B35" s="141"/>
      <c r="C35" s="140"/>
      <c r="D35" s="189"/>
      <c r="E35" s="190"/>
      <c r="F35" s="142"/>
      <c r="G35" s="142"/>
      <c r="H35" s="142"/>
      <c r="I35" s="142"/>
      <c r="J35" s="142"/>
      <c r="K35" s="142"/>
      <c r="L35" s="190"/>
      <c r="M35" s="189"/>
      <c r="N35" s="189"/>
      <c r="O35" s="189"/>
      <c r="P35" s="189"/>
      <c r="Q35" s="189"/>
      <c r="R35" s="189"/>
      <c r="S35" s="189"/>
      <c r="T35" s="189"/>
      <c r="U35" s="189"/>
      <c r="V35" s="189"/>
      <c r="W35" s="189"/>
      <c r="X35" s="206"/>
      <c r="Y35" s="306"/>
      <c r="Z35" s="306"/>
      <c r="AA35" s="308"/>
      <c r="AB35" s="127"/>
      <c r="AC35" s="192"/>
      <c r="AD35" s="189"/>
      <c r="AE35" s="190"/>
      <c r="AF35" s="144"/>
    </row>
    <row r="36" spans="2:32" ht="27" customHeight="1" x14ac:dyDescent="0.25">
      <c r="B36" s="141"/>
      <c r="C36" s="128"/>
      <c r="D36" s="193" t="s">
        <v>508</v>
      </c>
      <c r="E36" s="194"/>
      <c r="F36" s="142"/>
      <c r="G36" s="195"/>
      <c r="H36" s="196"/>
      <c r="I36" s="195"/>
      <c r="J36" s="196"/>
      <c r="K36" s="197" t="s">
        <v>418</v>
      </c>
      <c r="L36" s="198"/>
      <c r="M36" s="199"/>
      <c r="N36" s="323" t="s">
        <v>418</v>
      </c>
      <c r="O36" s="199"/>
      <c r="P36" s="323" t="s">
        <v>418</v>
      </c>
      <c r="Q36" s="199"/>
      <c r="R36" s="323" t="s">
        <v>418</v>
      </c>
      <c r="S36" s="199"/>
      <c r="T36" s="323" t="s">
        <v>418</v>
      </c>
      <c r="U36" s="199"/>
      <c r="V36" s="323" t="s">
        <v>418</v>
      </c>
      <c r="W36" s="199"/>
      <c r="X36" s="207"/>
      <c r="Y36" s="304" t="str">
        <f>IFERROR((LEFT(N36,1)+LEFT(P36,1)+LEFT(R36,1)+LEFT(T36,1)),"")</f>
        <v/>
      </c>
      <c r="Z36" s="305"/>
      <c r="AA36" s="304" t="str">
        <f>IFERROR(IF(LEFT(V36,1)="1",Y36*1,IF(LEFT(V36,1)="2",Y36*0.75,IF(LEFT(V36,1)="3",Y36*0.5,""))),"")</f>
        <v/>
      </c>
      <c r="AB36" s="127"/>
      <c r="AC36" s="202"/>
      <c r="AD36" s="152"/>
      <c r="AE36" s="153"/>
      <c r="AF36" s="144"/>
    </row>
    <row r="37" spans="2:32" ht="6" customHeight="1" x14ac:dyDescent="0.25">
      <c r="B37" s="141"/>
      <c r="C37" s="128"/>
      <c r="D37" s="193"/>
      <c r="E37" s="194"/>
      <c r="F37" s="142"/>
      <c r="G37" s="196"/>
      <c r="H37" s="196"/>
      <c r="I37" s="196"/>
      <c r="J37" s="196"/>
      <c r="K37" s="203"/>
      <c r="L37" s="198"/>
      <c r="M37" s="199"/>
      <c r="N37" s="196"/>
      <c r="O37" s="199"/>
      <c r="P37" s="196"/>
      <c r="Q37" s="199"/>
      <c r="R37" s="196"/>
      <c r="S37" s="199"/>
      <c r="T37" s="196"/>
      <c r="U37" s="199"/>
      <c r="V37" s="196"/>
      <c r="W37" s="199"/>
      <c r="X37" s="207"/>
      <c r="Y37" s="306"/>
      <c r="Z37" s="306"/>
      <c r="AA37" s="307"/>
      <c r="AB37" s="127"/>
      <c r="AC37" s="202"/>
      <c r="AD37" s="154"/>
      <c r="AE37" s="153"/>
      <c r="AF37" s="144"/>
    </row>
    <row r="38" spans="2:32" ht="39" customHeight="1" x14ac:dyDescent="0.25">
      <c r="B38" s="141"/>
      <c r="C38" s="128"/>
      <c r="D38" s="204" t="s">
        <v>610</v>
      </c>
      <c r="E38" s="194"/>
      <c r="F38" s="142"/>
      <c r="G38" s="195"/>
      <c r="H38" s="196"/>
      <c r="I38" s="195"/>
      <c r="J38" s="196"/>
      <c r="K38" s="197" t="s">
        <v>418</v>
      </c>
      <c r="L38" s="198"/>
      <c r="M38" s="199"/>
      <c r="N38" s="323" t="s">
        <v>418</v>
      </c>
      <c r="O38" s="199"/>
      <c r="P38" s="323" t="s">
        <v>418</v>
      </c>
      <c r="Q38" s="199"/>
      <c r="R38" s="323" t="s">
        <v>418</v>
      </c>
      <c r="S38" s="199"/>
      <c r="T38" s="323" t="s">
        <v>418</v>
      </c>
      <c r="U38" s="199"/>
      <c r="V38" s="323" t="s">
        <v>418</v>
      </c>
      <c r="W38" s="199"/>
      <c r="X38" s="207"/>
      <c r="Y38" s="304" t="str">
        <f>IFERROR((LEFT(N38,1)+LEFT(P38,1)+LEFT(R38,1)+LEFT(T38,1)),"")</f>
        <v/>
      </c>
      <c r="Z38" s="305"/>
      <c r="AA38" s="304" t="str">
        <f>IFERROR(IF(LEFT(V38,1)="1",Y38*1,IF(LEFT(V38,1)="2",Y38*0.75,IF(LEFT(V38,1)="3",Y38*0.5,""))),"")</f>
        <v/>
      </c>
      <c r="AB38" s="127"/>
      <c r="AC38" s="202"/>
      <c r="AD38" s="152"/>
      <c r="AE38" s="153"/>
      <c r="AF38" s="144"/>
    </row>
    <row r="39" spans="2:32" ht="6" customHeight="1" x14ac:dyDescent="0.25">
      <c r="B39" s="141"/>
      <c r="C39" s="128"/>
      <c r="D39" s="193"/>
      <c r="E39" s="194"/>
      <c r="F39" s="142"/>
      <c r="G39" s="196"/>
      <c r="H39" s="196"/>
      <c r="I39" s="196"/>
      <c r="J39" s="196"/>
      <c r="K39" s="203"/>
      <c r="L39" s="198"/>
      <c r="M39" s="199"/>
      <c r="N39" s="196"/>
      <c r="O39" s="199"/>
      <c r="P39" s="196"/>
      <c r="Q39" s="199"/>
      <c r="R39" s="196"/>
      <c r="S39" s="199"/>
      <c r="T39" s="196"/>
      <c r="U39" s="199"/>
      <c r="V39" s="196"/>
      <c r="W39" s="199"/>
      <c r="X39" s="207"/>
      <c r="Y39" s="306"/>
      <c r="Z39" s="306"/>
      <c r="AA39" s="307"/>
      <c r="AB39" s="127"/>
      <c r="AC39" s="202"/>
      <c r="AD39" s="154" t="s">
        <v>338</v>
      </c>
      <c r="AE39" s="153"/>
      <c r="AF39" s="144"/>
    </row>
    <row r="40" spans="2:32" ht="39" customHeight="1" x14ac:dyDescent="0.25">
      <c r="B40" s="141"/>
      <c r="C40" s="128"/>
      <c r="D40" s="204" t="s">
        <v>659</v>
      </c>
      <c r="E40" s="194"/>
      <c r="F40" s="142"/>
      <c r="G40" s="195"/>
      <c r="H40" s="196"/>
      <c r="I40" s="195"/>
      <c r="J40" s="196"/>
      <c r="K40" s="197" t="s">
        <v>418</v>
      </c>
      <c r="L40" s="198"/>
      <c r="M40" s="199"/>
      <c r="N40" s="323" t="s">
        <v>418</v>
      </c>
      <c r="O40" s="199"/>
      <c r="P40" s="323" t="s">
        <v>418</v>
      </c>
      <c r="Q40" s="199"/>
      <c r="R40" s="323" t="s">
        <v>418</v>
      </c>
      <c r="S40" s="199"/>
      <c r="T40" s="323" t="s">
        <v>418</v>
      </c>
      <c r="U40" s="199"/>
      <c r="V40" s="323" t="s">
        <v>418</v>
      </c>
      <c r="W40" s="199"/>
      <c r="X40" s="207"/>
      <c r="Y40" s="304" t="str">
        <f>IFERROR((LEFT(N40,1)+LEFT(P40,1)+LEFT(R40,1)+LEFT(T40,1)),"")</f>
        <v/>
      </c>
      <c r="Z40" s="305"/>
      <c r="AA40" s="304" t="str">
        <f>IFERROR(IF(LEFT(V40,1)="1",Y40*1,IF(LEFT(V40,1)="2",Y40*0.75,IF(LEFT(V40,1)="3",Y40*0.5,""))),"")</f>
        <v/>
      </c>
      <c r="AB40" s="127"/>
      <c r="AC40" s="202"/>
      <c r="AD40" s="152"/>
      <c r="AE40" s="153"/>
      <c r="AF40" s="144"/>
    </row>
    <row r="41" spans="2:32" ht="6" customHeight="1" x14ac:dyDescent="0.25">
      <c r="B41" s="141"/>
      <c r="C41" s="128"/>
      <c r="D41" s="193"/>
      <c r="E41" s="194"/>
      <c r="F41" s="142"/>
      <c r="G41" s="142"/>
      <c r="H41" s="142"/>
      <c r="I41" s="142"/>
      <c r="J41" s="142"/>
      <c r="K41" s="142"/>
      <c r="L41" s="198"/>
      <c r="M41" s="199"/>
      <c r="N41" s="142"/>
      <c r="O41" s="142"/>
      <c r="P41" s="142"/>
      <c r="Q41" s="142"/>
      <c r="R41" s="142"/>
      <c r="S41" s="142"/>
      <c r="T41" s="142"/>
      <c r="U41" s="142"/>
      <c r="V41" s="142"/>
      <c r="W41" s="142"/>
      <c r="X41" s="207"/>
      <c r="Y41" s="306"/>
      <c r="Z41" s="306"/>
      <c r="AA41" s="308"/>
      <c r="AB41" s="127"/>
      <c r="AC41" s="202"/>
      <c r="AD41" s="154"/>
      <c r="AE41" s="153"/>
      <c r="AF41" s="144"/>
    </row>
    <row r="42" spans="2:32" ht="27" customHeight="1" x14ac:dyDescent="0.25">
      <c r="B42" s="141"/>
      <c r="C42" s="128"/>
      <c r="D42" s="204" t="s">
        <v>194</v>
      </c>
      <c r="E42" s="194"/>
      <c r="F42" s="142"/>
      <c r="G42" s="195"/>
      <c r="H42" s="196"/>
      <c r="I42" s="195"/>
      <c r="J42" s="196"/>
      <c r="K42" s="197" t="s">
        <v>418</v>
      </c>
      <c r="L42" s="198"/>
      <c r="M42" s="199"/>
      <c r="N42" s="323" t="s">
        <v>418</v>
      </c>
      <c r="O42" s="199"/>
      <c r="P42" s="323" t="s">
        <v>418</v>
      </c>
      <c r="Q42" s="199"/>
      <c r="R42" s="323" t="s">
        <v>418</v>
      </c>
      <c r="S42" s="199"/>
      <c r="T42" s="323" t="s">
        <v>418</v>
      </c>
      <c r="U42" s="199"/>
      <c r="V42" s="323" t="s">
        <v>418</v>
      </c>
      <c r="W42" s="199"/>
      <c r="X42" s="207"/>
      <c r="Y42" s="304" t="str">
        <f>IFERROR((LEFT(N42,1)+LEFT(P42,1)+LEFT(R42,1)+LEFT(T42,1)),"")</f>
        <v/>
      </c>
      <c r="Z42" s="305"/>
      <c r="AA42" s="304" t="str">
        <f>IFERROR(IF(LEFT(V42,1)="1",Y42*1,IF(LEFT(V42,1)="2",Y42*0.75,IF(LEFT(V42,1)="3",Y42*0.5,""))),"")</f>
        <v/>
      </c>
      <c r="AB42" s="127"/>
      <c r="AC42" s="202"/>
      <c r="AD42" s="152"/>
      <c r="AE42" s="153"/>
      <c r="AF42" s="144"/>
    </row>
    <row r="43" spans="2:32" ht="6" customHeight="1" x14ac:dyDescent="0.25">
      <c r="B43" s="141"/>
      <c r="C43" s="128"/>
      <c r="D43" s="193"/>
      <c r="E43" s="194"/>
      <c r="F43" s="142"/>
      <c r="G43" s="142"/>
      <c r="H43" s="142"/>
      <c r="I43" s="142"/>
      <c r="J43" s="142"/>
      <c r="K43" s="142"/>
      <c r="L43" s="198"/>
      <c r="M43" s="199"/>
      <c r="N43" s="142"/>
      <c r="O43" s="142"/>
      <c r="P43" s="142"/>
      <c r="Q43" s="142"/>
      <c r="R43" s="142"/>
      <c r="S43" s="142"/>
      <c r="T43" s="142"/>
      <c r="U43" s="142"/>
      <c r="V43" s="142"/>
      <c r="W43" s="142"/>
      <c r="X43" s="207"/>
      <c r="Y43" s="306"/>
      <c r="Z43" s="306"/>
      <c r="AA43" s="308"/>
      <c r="AB43" s="127"/>
      <c r="AC43" s="202"/>
      <c r="AD43" s="154"/>
      <c r="AE43" s="153"/>
      <c r="AF43" s="144"/>
    </row>
    <row r="44" spans="2:32" ht="39" customHeight="1" x14ac:dyDescent="0.25">
      <c r="B44" s="141"/>
      <c r="C44" s="128"/>
      <c r="D44" s="204" t="s">
        <v>897</v>
      </c>
      <c r="E44" s="194"/>
      <c r="F44" s="142"/>
      <c r="G44" s="195"/>
      <c r="H44" s="196"/>
      <c r="I44" s="195"/>
      <c r="J44" s="196"/>
      <c r="K44" s="197" t="s">
        <v>418</v>
      </c>
      <c r="L44" s="198"/>
      <c r="M44" s="199"/>
      <c r="N44" s="323" t="s">
        <v>418</v>
      </c>
      <c r="O44" s="199"/>
      <c r="P44" s="323" t="s">
        <v>418</v>
      </c>
      <c r="Q44" s="199"/>
      <c r="R44" s="323" t="s">
        <v>418</v>
      </c>
      <c r="S44" s="199"/>
      <c r="T44" s="323" t="s">
        <v>418</v>
      </c>
      <c r="U44" s="199"/>
      <c r="V44" s="323" t="s">
        <v>418</v>
      </c>
      <c r="W44" s="199"/>
      <c r="X44" s="207"/>
      <c r="Y44" s="304" t="str">
        <f>IFERROR((LEFT(N44,1)+LEFT(P44,1)+LEFT(R44,1)+LEFT(T44,1)),"")</f>
        <v/>
      </c>
      <c r="Z44" s="305"/>
      <c r="AA44" s="304" t="str">
        <f>IFERROR(IF(LEFT(V44,1)="1",Y44*1,IF(LEFT(V44,1)="2",Y44*0.75,IF(LEFT(V44,1)="3",Y44*0.5,""))),"")</f>
        <v/>
      </c>
      <c r="AB44" s="127"/>
      <c r="AC44" s="202"/>
      <c r="AD44" s="152"/>
      <c r="AE44" s="153"/>
      <c r="AF44" s="144"/>
    </row>
    <row r="45" spans="2:32" ht="6" customHeight="1" x14ac:dyDescent="0.25">
      <c r="B45" s="141"/>
      <c r="C45" s="128"/>
      <c r="D45" s="193"/>
      <c r="E45" s="194"/>
      <c r="F45" s="142"/>
      <c r="G45" s="142"/>
      <c r="H45" s="142"/>
      <c r="I45" s="142"/>
      <c r="J45" s="142"/>
      <c r="K45" s="142"/>
      <c r="L45" s="198"/>
      <c r="M45" s="199"/>
      <c r="N45" s="142"/>
      <c r="O45" s="142"/>
      <c r="P45" s="142"/>
      <c r="Q45" s="142"/>
      <c r="R45" s="142"/>
      <c r="S45" s="142"/>
      <c r="T45" s="142"/>
      <c r="U45" s="142"/>
      <c r="V45" s="142"/>
      <c r="W45" s="142"/>
      <c r="X45" s="207"/>
      <c r="Y45" s="306"/>
      <c r="Z45" s="306"/>
      <c r="AA45" s="308"/>
      <c r="AB45" s="127"/>
      <c r="AC45" s="202"/>
      <c r="AD45" s="154"/>
      <c r="AE45" s="153"/>
      <c r="AF45" s="144"/>
    </row>
    <row r="46" spans="2:32" ht="30" customHeight="1" x14ac:dyDescent="0.25">
      <c r="B46" s="141"/>
      <c r="C46" s="128"/>
      <c r="D46" s="204" t="s">
        <v>1052</v>
      </c>
      <c r="E46" s="194"/>
      <c r="F46" s="142"/>
      <c r="G46" s="195"/>
      <c r="H46" s="196"/>
      <c r="I46" s="195"/>
      <c r="J46" s="196"/>
      <c r="K46" s="197" t="s">
        <v>418</v>
      </c>
      <c r="L46" s="198"/>
      <c r="M46" s="199"/>
      <c r="N46" s="323" t="s">
        <v>418</v>
      </c>
      <c r="O46" s="199"/>
      <c r="P46" s="323" t="s">
        <v>418</v>
      </c>
      <c r="Q46" s="199"/>
      <c r="R46" s="323" t="s">
        <v>418</v>
      </c>
      <c r="S46" s="199"/>
      <c r="T46" s="323" t="s">
        <v>418</v>
      </c>
      <c r="U46" s="199"/>
      <c r="V46" s="323" t="s">
        <v>418</v>
      </c>
      <c r="W46" s="199"/>
      <c r="X46" s="207"/>
      <c r="Y46" s="304" t="str">
        <f>IFERROR((LEFT(N46,1)+LEFT(P46,1)+LEFT(R46,1)+LEFT(T46,1)),"")</f>
        <v/>
      </c>
      <c r="Z46" s="305"/>
      <c r="AA46" s="304" t="str">
        <f>IFERROR(IF(LEFT(V46,1)="1",Y46*1,IF(LEFT(V46,1)="2",Y46*0.75,IF(LEFT(V46,1)="3",Y46*0.5,""))),"")</f>
        <v/>
      </c>
      <c r="AB46" s="127"/>
      <c r="AC46" s="202"/>
      <c r="AD46" s="152"/>
      <c r="AE46" s="153"/>
      <c r="AF46" s="144"/>
    </row>
    <row r="47" spans="2:32" ht="6" customHeight="1" x14ac:dyDescent="0.25">
      <c r="B47" s="141"/>
      <c r="C47" s="130"/>
      <c r="D47" s="155"/>
      <c r="E47" s="156"/>
      <c r="F47" s="155"/>
      <c r="G47" s="155"/>
      <c r="H47" s="155"/>
      <c r="I47" s="155"/>
      <c r="J47" s="155"/>
      <c r="K47" s="155"/>
      <c r="L47" s="156"/>
      <c r="M47" s="155"/>
      <c r="N47" s="155"/>
      <c r="O47" s="155"/>
      <c r="P47" s="131"/>
      <c r="Q47" s="131"/>
      <c r="R47" s="155"/>
      <c r="S47" s="155"/>
      <c r="T47" s="155"/>
      <c r="U47" s="155"/>
      <c r="V47" s="155"/>
      <c r="W47" s="155"/>
      <c r="X47" s="205"/>
      <c r="Y47" s="309"/>
      <c r="Z47" s="309"/>
      <c r="AA47" s="310"/>
      <c r="AB47" s="131"/>
      <c r="AC47" s="130"/>
      <c r="AD47" s="155"/>
      <c r="AE47" s="156"/>
      <c r="AF47" s="144"/>
    </row>
    <row r="48" spans="2:32" ht="6" customHeight="1" x14ac:dyDescent="0.25">
      <c r="B48" s="141"/>
      <c r="C48" s="127"/>
      <c r="D48" s="142"/>
      <c r="E48" s="142"/>
      <c r="F48" s="142"/>
      <c r="G48" s="142"/>
      <c r="H48" s="142"/>
      <c r="I48" s="142"/>
      <c r="J48" s="142"/>
      <c r="K48" s="142"/>
      <c r="L48" s="142"/>
      <c r="M48" s="142"/>
      <c r="N48" s="142"/>
      <c r="O48" s="142"/>
      <c r="P48" s="127"/>
      <c r="Q48" s="127"/>
      <c r="R48" s="142"/>
      <c r="S48" s="142"/>
      <c r="T48" s="142"/>
      <c r="U48" s="142"/>
      <c r="V48" s="142"/>
      <c r="W48" s="142"/>
      <c r="X48" s="142"/>
      <c r="Y48" s="306"/>
      <c r="Z48" s="306"/>
      <c r="AA48" s="308"/>
      <c r="AB48" s="127"/>
      <c r="AC48" s="127"/>
      <c r="AD48" s="142"/>
      <c r="AE48" s="142"/>
      <c r="AF48" s="144"/>
    </row>
    <row r="49" spans="2:32" s="151" customFormat="1" ht="27" customHeight="1" x14ac:dyDescent="0.25">
      <c r="B49" s="149"/>
      <c r="C49" s="186" t="s">
        <v>1063</v>
      </c>
      <c r="D49" s="187"/>
      <c r="E49" s="187"/>
      <c r="F49" s="187"/>
      <c r="G49" s="187"/>
      <c r="H49" s="187"/>
      <c r="I49" s="187"/>
      <c r="J49" s="187"/>
      <c r="K49" s="187"/>
      <c r="L49" s="187"/>
      <c r="M49" s="187"/>
      <c r="N49" s="187"/>
      <c r="O49" s="187"/>
      <c r="P49" s="187"/>
      <c r="Q49" s="187"/>
      <c r="R49" s="187"/>
      <c r="S49" s="187"/>
      <c r="T49" s="187"/>
      <c r="U49" s="187"/>
      <c r="V49" s="187"/>
      <c r="W49" s="187"/>
      <c r="X49" s="187"/>
      <c r="Y49" s="311"/>
      <c r="Z49" s="311"/>
      <c r="AA49" s="311"/>
      <c r="AB49" s="187"/>
      <c r="AC49" s="187"/>
      <c r="AD49" s="187"/>
      <c r="AE49" s="188"/>
      <c r="AF49" s="150"/>
    </row>
    <row r="50" spans="2:32" ht="6" customHeight="1" x14ac:dyDescent="0.25">
      <c r="B50" s="141"/>
      <c r="C50" s="140"/>
      <c r="D50" s="189"/>
      <c r="E50" s="190"/>
      <c r="F50" s="142"/>
      <c r="G50" s="142"/>
      <c r="H50" s="142"/>
      <c r="I50" s="142"/>
      <c r="J50" s="142"/>
      <c r="K50" s="142"/>
      <c r="L50" s="190"/>
      <c r="M50" s="189"/>
      <c r="N50" s="189"/>
      <c r="O50" s="189"/>
      <c r="P50" s="189"/>
      <c r="Q50" s="189"/>
      <c r="R50" s="189"/>
      <c r="S50" s="189"/>
      <c r="T50" s="189"/>
      <c r="U50" s="189"/>
      <c r="V50" s="189"/>
      <c r="W50" s="189"/>
      <c r="X50" s="206"/>
      <c r="Y50" s="306"/>
      <c r="Z50" s="306"/>
      <c r="AA50" s="308"/>
      <c r="AB50" s="127"/>
      <c r="AC50" s="192"/>
      <c r="AD50" s="189"/>
      <c r="AE50" s="190"/>
      <c r="AF50" s="144"/>
    </row>
    <row r="51" spans="2:32" ht="27" customHeight="1" x14ac:dyDescent="0.25">
      <c r="B51" s="141"/>
      <c r="C51" s="128"/>
      <c r="D51" s="193" t="s">
        <v>195</v>
      </c>
      <c r="E51" s="194"/>
      <c r="F51" s="142"/>
      <c r="G51" s="195"/>
      <c r="H51" s="196"/>
      <c r="I51" s="195"/>
      <c r="J51" s="196"/>
      <c r="K51" s="197" t="s">
        <v>418</v>
      </c>
      <c r="L51" s="198"/>
      <c r="M51" s="199"/>
      <c r="N51" s="323" t="s">
        <v>418</v>
      </c>
      <c r="O51" s="199"/>
      <c r="P51" s="323" t="s">
        <v>418</v>
      </c>
      <c r="Q51" s="199"/>
      <c r="R51" s="323" t="s">
        <v>418</v>
      </c>
      <c r="S51" s="199"/>
      <c r="T51" s="323" t="s">
        <v>418</v>
      </c>
      <c r="U51" s="199"/>
      <c r="V51" s="323" t="s">
        <v>418</v>
      </c>
      <c r="W51" s="199"/>
      <c r="X51" s="207"/>
      <c r="Y51" s="304" t="str">
        <f>IFERROR((LEFT(N51,1)+LEFT(P51,1)+LEFT(R51,1)+LEFT(T51,1)),"")</f>
        <v/>
      </c>
      <c r="Z51" s="305"/>
      <c r="AA51" s="304" t="str">
        <f>IFERROR(IF(LEFT(V51,1)="1",Y51*1,IF(LEFT(V51,1)="2",Y51*0.75,IF(LEFT(V51,1)="3",Y51*0.5,""))),"")</f>
        <v/>
      </c>
      <c r="AB51" s="127"/>
      <c r="AC51" s="202"/>
      <c r="AD51" s="152"/>
      <c r="AE51" s="153"/>
      <c r="AF51" s="144"/>
    </row>
    <row r="52" spans="2:32" ht="6" customHeight="1" x14ac:dyDescent="0.25">
      <c r="B52" s="141"/>
      <c r="C52" s="128"/>
      <c r="D52" s="193"/>
      <c r="E52" s="194"/>
      <c r="F52" s="142"/>
      <c r="G52" s="196"/>
      <c r="H52" s="196"/>
      <c r="I52" s="196"/>
      <c r="J52" s="196"/>
      <c r="K52" s="203"/>
      <c r="L52" s="198"/>
      <c r="M52" s="199"/>
      <c r="N52" s="196"/>
      <c r="O52" s="199"/>
      <c r="P52" s="196"/>
      <c r="Q52" s="199"/>
      <c r="R52" s="196"/>
      <c r="S52" s="199"/>
      <c r="T52" s="196"/>
      <c r="U52" s="199"/>
      <c r="V52" s="196"/>
      <c r="W52" s="199"/>
      <c r="X52" s="207"/>
      <c r="Y52" s="306"/>
      <c r="Z52" s="306"/>
      <c r="AA52" s="307"/>
      <c r="AB52" s="127"/>
      <c r="AC52" s="202"/>
      <c r="AD52" s="154"/>
      <c r="AE52" s="153"/>
      <c r="AF52" s="144"/>
    </row>
    <row r="53" spans="2:32" ht="27" customHeight="1" x14ac:dyDescent="0.25">
      <c r="B53" s="141"/>
      <c r="C53" s="128"/>
      <c r="D53" s="204" t="s">
        <v>196</v>
      </c>
      <c r="E53" s="194"/>
      <c r="F53" s="142"/>
      <c r="G53" s="195"/>
      <c r="H53" s="196"/>
      <c r="I53" s="195"/>
      <c r="J53" s="196"/>
      <c r="K53" s="197" t="s">
        <v>418</v>
      </c>
      <c r="L53" s="198"/>
      <c r="M53" s="199"/>
      <c r="N53" s="323" t="s">
        <v>418</v>
      </c>
      <c r="O53" s="199"/>
      <c r="P53" s="323" t="s">
        <v>418</v>
      </c>
      <c r="Q53" s="199"/>
      <c r="R53" s="323" t="s">
        <v>418</v>
      </c>
      <c r="S53" s="199"/>
      <c r="T53" s="323" t="s">
        <v>418</v>
      </c>
      <c r="U53" s="199"/>
      <c r="V53" s="323" t="s">
        <v>418</v>
      </c>
      <c r="W53" s="199"/>
      <c r="X53" s="207"/>
      <c r="Y53" s="304" t="str">
        <f>IFERROR((LEFT(N53,1)+LEFT(P53,1)+LEFT(R53,1)+LEFT(T53,1)),"")</f>
        <v/>
      </c>
      <c r="Z53" s="305"/>
      <c r="AA53" s="304" t="str">
        <f>IFERROR(IF(LEFT(V53,1)="1",Y53*1,IF(LEFT(V53,1)="2",Y53*0.75,IF(LEFT(V53,1)="3",Y53*0.5,""))),"")</f>
        <v/>
      </c>
      <c r="AB53" s="127"/>
      <c r="AC53" s="202"/>
      <c r="AD53" s="152"/>
      <c r="AE53" s="153"/>
      <c r="AF53" s="144"/>
    </row>
    <row r="54" spans="2:32" ht="6" customHeight="1" x14ac:dyDescent="0.25">
      <c r="B54" s="141"/>
      <c r="C54" s="128"/>
      <c r="D54" s="193"/>
      <c r="E54" s="194"/>
      <c r="F54" s="142"/>
      <c r="G54" s="196"/>
      <c r="H54" s="196"/>
      <c r="I54" s="196"/>
      <c r="J54" s="196"/>
      <c r="K54" s="203"/>
      <c r="L54" s="198"/>
      <c r="M54" s="199"/>
      <c r="N54" s="196"/>
      <c r="O54" s="199"/>
      <c r="P54" s="196"/>
      <c r="Q54" s="199"/>
      <c r="R54" s="196"/>
      <c r="S54" s="199"/>
      <c r="T54" s="196"/>
      <c r="U54" s="199"/>
      <c r="V54" s="196"/>
      <c r="W54" s="199"/>
      <c r="X54" s="207"/>
      <c r="Y54" s="306"/>
      <c r="Z54" s="306"/>
      <c r="AA54" s="307"/>
      <c r="AB54" s="127"/>
      <c r="AC54" s="202"/>
      <c r="AD54" s="154"/>
      <c r="AE54" s="153"/>
      <c r="AF54" s="144"/>
    </row>
    <row r="55" spans="2:32" ht="39" customHeight="1" x14ac:dyDescent="0.25">
      <c r="B55" s="141"/>
      <c r="C55" s="128"/>
      <c r="D55" s="204" t="s">
        <v>609</v>
      </c>
      <c r="E55" s="194"/>
      <c r="F55" s="142"/>
      <c r="G55" s="195"/>
      <c r="H55" s="196"/>
      <c r="I55" s="195"/>
      <c r="J55" s="196"/>
      <c r="K55" s="197" t="s">
        <v>418</v>
      </c>
      <c r="L55" s="198"/>
      <c r="M55" s="199"/>
      <c r="N55" s="323" t="s">
        <v>418</v>
      </c>
      <c r="O55" s="199"/>
      <c r="P55" s="323" t="s">
        <v>418</v>
      </c>
      <c r="Q55" s="199"/>
      <c r="R55" s="323" t="s">
        <v>418</v>
      </c>
      <c r="S55" s="199"/>
      <c r="T55" s="323" t="s">
        <v>418</v>
      </c>
      <c r="U55" s="199"/>
      <c r="V55" s="323" t="s">
        <v>418</v>
      </c>
      <c r="W55" s="199"/>
      <c r="X55" s="207"/>
      <c r="Y55" s="304" t="str">
        <f>IFERROR((LEFT(N55,1)+LEFT(P55,1)+LEFT(R55,1)+LEFT(T55,1)),"")</f>
        <v/>
      </c>
      <c r="Z55" s="305"/>
      <c r="AA55" s="304" t="str">
        <f>IFERROR(IF(LEFT(V55,1)="1",Y55*1,IF(LEFT(V55,1)="2",Y55*0.75,IF(LEFT(V55,1)="3",Y55*0.5,""))),"")</f>
        <v/>
      </c>
      <c r="AB55" s="127"/>
      <c r="AC55" s="202"/>
      <c r="AD55" s="152"/>
      <c r="AE55" s="153"/>
      <c r="AF55" s="144"/>
    </row>
    <row r="56" spans="2:32" ht="6" customHeight="1" x14ac:dyDescent="0.25">
      <c r="B56" s="141"/>
      <c r="C56" s="128"/>
      <c r="D56" s="193"/>
      <c r="E56" s="194"/>
      <c r="F56" s="142"/>
      <c r="G56" s="196"/>
      <c r="H56" s="196"/>
      <c r="I56" s="196"/>
      <c r="J56" s="196"/>
      <c r="K56" s="203"/>
      <c r="L56" s="198"/>
      <c r="M56" s="199"/>
      <c r="N56" s="196"/>
      <c r="O56" s="199"/>
      <c r="P56" s="196"/>
      <c r="Q56" s="199"/>
      <c r="R56" s="196"/>
      <c r="S56" s="199"/>
      <c r="T56" s="196"/>
      <c r="U56" s="199"/>
      <c r="V56" s="196"/>
      <c r="W56" s="199"/>
      <c r="X56" s="207"/>
      <c r="Y56" s="306"/>
      <c r="Z56" s="306"/>
      <c r="AA56" s="307"/>
      <c r="AB56" s="127"/>
      <c r="AC56" s="202"/>
      <c r="AD56" s="154"/>
      <c r="AE56" s="153"/>
      <c r="AF56" s="144"/>
    </row>
    <row r="57" spans="2:32" ht="27" customHeight="1" x14ac:dyDescent="0.25">
      <c r="B57" s="141"/>
      <c r="C57" s="128"/>
      <c r="D57" s="204" t="s">
        <v>903</v>
      </c>
      <c r="E57" s="194"/>
      <c r="F57" s="142"/>
      <c r="G57" s="195"/>
      <c r="H57" s="196"/>
      <c r="I57" s="195"/>
      <c r="J57" s="196"/>
      <c r="K57" s="197" t="s">
        <v>418</v>
      </c>
      <c r="L57" s="198"/>
      <c r="M57" s="199"/>
      <c r="N57" s="323" t="s">
        <v>418</v>
      </c>
      <c r="O57" s="199"/>
      <c r="P57" s="323" t="s">
        <v>418</v>
      </c>
      <c r="Q57" s="199"/>
      <c r="R57" s="323" t="s">
        <v>418</v>
      </c>
      <c r="S57" s="199"/>
      <c r="T57" s="323" t="s">
        <v>418</v>
      </c>
      <c r="U57" s="199"/>
      <c r="V57" s="323" t="s">
        <v>418</v>
      </c>
      <c r="W57" s="199"/>
      <c r="X57" s="207"/>
      <c r="Y57" s="304" t="str">
        <f>IFERROR((LEFT(N57,1)+LEFT(P57,1)+LEFT(R57,1)+LEFT(T57,1)),"")</f>
        <v/>
      </c>
      <c r="Z57" s="305"/>
      <c r="AA57" s="304" t="str">
        <f>IFERROR(IF(LEFT(V57,1)="1",Y57*1,IF(LEFT(V57,1)="2",Y57*0.75,IF(LEFT(V57,1)="3",Y57*0.5,""))),"")</f>
        <v/>
      </c>
      <c r="AB57" s="127"/>
      <c r="AC57" s="202"/>
      <c r="AD57" s="152"/>
      <c r="AE57" s="153"/>
      <c r="AF57" s="144"/>
    </row>
    <row r="58" spans="2:32" ht="6" customHeight="1" x14ac:dyDescent="0.25">
      <c r="B58" s="141"/>
      <c r="C58" s="128"/>
      <c r="D58" s="193"/>
      <c r="E58" s="194"/>
      <c r="F58" s="142"/>
      <c r="G58" s="196"/>
      <c r="H58" s="196"/>
      <c r="I58" s="196"/>
      <c r="J58" s="196"/>
      <c r="K58" s="203"/>
      <c r="L58" s="198"/>
      <c r="M58" s="199"/>
      <c r="N58" s="196"/>
      <c r="O58" s="199"/>
      <c r="P58" s="196"/>
      <c r="Q58" s="199"/>
      <c r="R58" s="196"/>
      <c r="S58" s="199"/>
      <c r="T58" s="196"/>
      <c r="U58" s="199"/>
      <c r="V58" s="196"/>
      <c r="W58" s="199"/>
      <c r="X58" s="207"/>
      <c r="Y58" s="306"/>
      <c r="Z58" s="306"/>
      <c r="AA58" s="307"/>
      <c r="AB58" s="127"/>
      <c r="AC58" s="202"/>
      <c r="AD58" s="154"/>
      <c r="AE58" s="153"/>
      <c r="AF58" s="144"/>
    </row>
    <row r="59" spans="2:32" ht="39" customHeight="1" x14ac:dyDescent="0.25">
      <c r="B59" s="141"/>
      <c r="C59" s="128"/>
      <c r="D59" s="204" t="s">
        <v>660</v>
      </c>
      <c r="E59" s="194"/>
      <c r="F59" s="142"/>
      <c r="G59" s="195"/>
      <c r="H59" s="196"/>
      <c r="I59" s="195"/>
      <c r="J59" s="196"/>
      <c r="K59" s="197" t="s">
        <v>418</v>
      </c>
      <c r="L59" s="198"/>
      <c r="M59" s="199"/>
      <c r="N59" s="323" t="s">
        <v>418</v>
      </c>
      <c r="O59" s="199"/>
      <c r="P59" s="323" t="s">
        <v>418</v>
      </c>
      <c r="Q59" s="199"/>
      <c r="R59" s="323" t="s">
        <v>418</v>
      </c>
      <c r="S59" s="199"/>
      <c r="T59" s="323" t="s">
        <v>418</v>
      </c>
      <c r="U59" s="199"/>
      <c r="V59" s="323" t="s">
        <v>418</v>
      </c>
      <c r="W59" s="199"/>
      <c r="X59" s="207"/>
      <c r="Y59" s="304" t="str">
        <f>IFERROR((LEFT(N59,1)+LEFT(P59,1)+LEFT(R59,1)+LEFT(T59,1)),"")</f>
        <v/>
      </c>
      <c r="Z59" s="305"/>
      <c r="AA59" s="304" t="str">
        <f>IFERROR(IF(LEFT(V59,1)="1",Y59*1,IF(LEFT(V59,1)="2",Y59*0.75,IF(LEFT(V59,1)="3",Y59*0.5,""))),"")</f>
        <v/>
      </c>
      <c r="AB59" s="127"/>
      <c r="AC59" s="202"/>
      <c r="AD59" s="152"/>
      <c r="AE59" s="153"/>
      <c r="AF59" s="144"/>
    </row>
    <row r="60" spans="2:32" ht="6" customHeight="1" x14ac:dyDescent="0.25">
      <c r="B60" s="141"/>
      <c r="C60" s="128"/>
      <c r="D60" s="193"/>
      <c r="E60" s="194"/>
      <c r="F60" s="142"/>
      <c r="G60" s="196"/>
      <c r="H60" s="196"/>
      <c r="I60" s="196"/>
      <c r="J60" s="196"/>
      <c r="K60" s="203"/>
      <c r="L60" s="198"/>
      <c r="M60" s="199"/>
      <c r="N60" s="196"/>
      <c r="O60" s="199"/>
      <c r="P60" s="196"/>
      <c r="Q60" s="199"/>
      <c r="R60" s="196"/>
      <c r="S60" s="199"/>
      <c r="T60" s="196"/>
      <c r="U60" s="199"/>
      <c r="V60" s="196"/>
      <c r="W60" s="199"/>
      <c r="X60" s="207"/>
      <c r="Y60" s="306"/>
      <c r="Z60" s="306"/>
      <c r="AA60" s="307"/>
      <c r="AB60" s="127"/>
      <c r="AC60" s="202"/>
      <c r="AD60" s="154"/>
      <c r="AE60" s="153"/>
      <c r="AF60" s="144"/>
    </row>
    <row r="61" spans="2:32" ht="6" customHeight="1" x14ac:dyDescent="0.25">
      <c r="B61" s="141"/>
      <c r="C61" s="128"/>
      <c r="D61" s="193"/>
      <c r="E61" s="194"/>
      <c r="F61" s="142"/>
      <c r="G61" s="196"/>
      <c r="H61" s="196"/>
      <c r="I61" s="196"/>
      <c r="J61" s="196"/>
      <c r="K61" s="203"/>
      <c r="L61" s="198"/>
      <c r="M61" s="199"/>
      <c r="N61" s="196"/>
      <c r="O61" s="199"/>
      <c r="P61" s="196"/>
      <c r="Q61" s="199"/>
      <c r="R61" s="196"/>
      <c r="S61" s="199"/>
      <c r="T61" s="196"/>
      <c r="U61" s="199"/>
      <c r="V61" s="196"/>
      <c r="W61" s="199"/>
      <c r="X61" s="207"/>
      <c r="Y61" s="306"/>
      <c r="Z61" s="306"/>
      <c r="AA61" s="307"/>
      <c r="AB61" s="127"/>
      <c r="AC61" s="202"/>
      <c r="AD61" s="154"/>
      <c r="AE61" s="153"/>
      <c r="AF61" s="144"/>
    </row>
    <row r="62" spans="2:32" ht="39" customHeight="1" x14ac:dyDescent="0.25">
      <c r="B62" s="141"/>
      <c r="C62" s="128"/>
      <c r="D62" s="204" t="s">
        <v>608</v>
      </c>
      <c r="E62" s="194"/>
      <c r="F62" s="142"/>
      <c r="G62" s="195"/>
      <c r="H62" s="196"/>
      <c r="I62" s="195"/>
      <c r="J62" s="196"/>
      <c r="K62" s="197" t="s">
        <v>418</v>
      </c>
      <c r="L62" s="198"/>
      <c r="M62" s="199"/>
      <c r="N62" s="323" t="s">
        <v>418</v>
      </c>
      <c r="O62" s="199"/>
      <c r="P62" s="323" t="s">
        <v>418</v>
      </c>
      <c r="Q62" s="199"/>
      <c r="R62" s="323" t="s">
        <v>418</v>
      </c>
      <c r="S62" s="199"/>
      <c r="T62" s="323" t="s">
        <v>418</v>
      </c>
      <c r="U62" s="199"/>
      <c r="V62" s="323" t="s">
        <v>418</v>
      </c>
      <c r="W62" s="199"/>
      <c r="X62" s="207"/>
      <c r="Y62" s="304" t="str">
        <f>IFERROR((LEFT(N62,1)+LEFT(P62,1)+LEFT(R62,1)+LEFT(T62,1)),"")</f>
        <v/>
      </c>
      <c r="Z62" s="305"/>
      <c r="AA62" s="304" t="str">
        <f>IFERROR(IF(LEFT(V62,1)="1",Y62*1,IF(LEFT(V62,1)="2",Y62*0.75,IF(LEFT(V62,1)="3",Y62*0.5,""))),"")</f>
        <v/>
      </c>
      <c r="AB62" s="127"/>
      <c r="AC62" s="202"/>
      <c r="AD62" s="152"/>
      <c r="AE62" s="153"/>
      <c r="AF62" s="144"/>
    </row>
    <row r="63" spans="2:32" ht="6" customHeight="1" x14ac:dyDescent="0.25">
      <c r="B63" s="141"/>
      <c r="C63" s="130"/>
      <c r="D63" s="155"/>
      <c r="E63" s="156"/>
      <c r="F63" s="155"/>
      <c r="G63" s="155"/>
      <c r="H63" s="155"/>
      <c r="I63" s="155"/>
      <c r="J63" s="155"/>
      <c r="K63" s="155"/>
      <c r="L63" s="156"/>
      <c r="M63" s="155"/>
      <c r="N63" s="155"/>
      <c r="O63" s="155"/>
      <c r="P63" s="131"/>
      <c r="Q63" s="131"/>
      <c r="R63" s="155"/>
      <c r="S63" s="155"/>
      <c r="T63" s="155"/>
      <c r="U63" s="155"/>
      <c r="V63" s="155"/>
      <c r="W63" s="155"/>
      <c r="X63" s="205"/>
      <c r="Y63" s="155"/>
      <c r="Z63" s="155"/>
      <c r="AA63" s="131"/>
      <c r="AB63" s="131"/>
      <c r="AC63" s="130"/>
      <c r="AD63" s="155"/>
      <c r="AE63" s="156"/>
      <c r="AF63" s="144"/>
    </row>
    <row r="64" spans="2:32" ht="6" customHeight="1" x14ac:dyDescent="0.25">
      <c r="B64" s="141"/>
      <c r="C64" s="127"/>
      <c r="D64" s="142"/>
      <c r="E64" s="142"/>
      <c r="F64" s="142"/>
      <c r="G64" s="142"/>
      <c r="H64" s="142"/>
      <c r="I64" s="142"/>
      <c r="J64" s="142"/>
      <c r="K64" s="142"/>
      <c r="L64" s="142"/>
      <c r="M64" s="142"/>
      <c r="N64" s="142"/>
      <c r="O64" s="142"/>
      <c r="P64" s="127"/>
      <c r="Q64" s="127"/>
      <c r="R64" s="142"/>
      <c r="S64" s="142"/>
      <c r="T64" s="142"/>
      <c r="U64" s="142"/>
      <c r="V64" s="142"/>
      <c r="W64" s="142"/>
      <c r="X64" s="142"/>
      <c r="Y64" s="142"/>
      <c r="Z64" s="142"/>
      <c r="AA64" s="127"/>
      <c r="AB64" s="127"/>
      <c r="AC64" s="127"/>
      <c r="AD64" s="142"/>
      <c r="AE64" s="142"/>
      <c r="AF64" s="144"/>
    </row>
    <row r="65" spans="2:32" ht="15" customHeight="1" x14ac:dyDescent="0.25">
      <c r="B65" s="141"/>
      <c r="C65" s="376" t="s">
        <v>340</v>
      </c>
      <c r="D65" s="376"/>
      <c r="E65" s="208"/>
      <c r="F65" s="208"/>
      <c r="G65" s="142"/>
      <c r="H65" s="142"/>
      <c r="I65" s="142"/>
      <c r="J65" s="142"/>
      <c r="K65" s="142"/>
      <c r="L65" s="142"/>
      <c r="M65" s="142"/>
      <c r="N65" s="142"/>
      <c r="O65" s="142"/>
      <c r="P65" s="127"/>
      <c r="Q65" s="127"/>
      <c r="R65" s="142"/>
      <c r="S65" s="142"/>
      <c r="T65" s="142"/>
      <c r="U65" s="142"/>
      <c r="V65" s="142"/>
      <c r="W65" s="142"/>
      <c r="X65" s="142"/>
      <c r="Y65" s="142"/>
      <c r="Z65" s="142"/>
      <c r="AA65" s="142"/>
      <c r="AB65" s="142"/>
      <c r="AC65" s="142"/>
      <c r="AD65" s="142"/>
      <c r="AE65" s="142"/>
      <c r="AF65" s="144"/>
    </row>
    <row r="66" spans="2:32" ht="50.1" customHeight="1" x14ac:dyDescent="0.25">
      <c r="B66" s="141"/>
      <c r="C66" s="371"/>
      <c r="D66" s="372"/>
      <c r="E66" s="372"/>
      <c r="F66" s="372"/>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2"/>
      <c r="AE66" s="373"/>
      <c r="AF66" s="144"/>
    </row>
    <row r="67" spans="2:32" ht="6" customHeight="1" thickBot="1" x14ac:dyDescent="0.3">
      <c r="B67" s="157"/>
      <c r="C67" s="158"/>
      <c r="D67" s="158"/>
      <c r="E67" s="158"/>
      <c r="F67" s="158"/>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8"/>
      <c r="AE67" s="158"/>
      <c r="AF67" s="159"/>
    </row>
    <row r="68" spans="2:32" ht="6" customHeight="1" x14ac:dyDescent="0.25"/>
    <row r="69" spans="2:32" ht="15" hidden="1" x14ac:dyDescent="0.25"/>
    <row r="70" spans="2:32" ht="15" hidden="1" x14ac:dyDescent="0.25"/>
    <row r="71" spans="2:32" ht="15" hidden="1" x14ac:dyDescent="0.25"/>
    <row r="72" spans="2:32" ht="15" hidden="1" x14ac:dyDescent="0.25"/>
    <row r="73" spans="2:32" ht="15" hidden="1" x14ac:dyDescent="0.25"/>
    <row r="74" spans="2:32" ht="15.6" hidden="1" customHeight="1" x14ac:dyDescent="0.25"/>
    <row r="75" spans="2:32" ht="15.6" hidden="1" customHeight="1" x14ac:dyDescent="0.25"/>
    <row r="76" spans="2:32" ht="15.6" hidden="1" customHeight="1" x14ac:dyDescent="0.25"/>
    <row r="77" spans="2:32" ht="15.6" hidden="1" customHeight="1" x14ac:dyDescent="0.25"/>
    <row r="78" spans="2:32" ht="15.6" hidden="1" customHeight="1" x14ac:dyDescent="0.25"/>
    <row r="79" spans="2:32" ht="15.6" hidden="1" customHeight="1" x14ac:dyDescent="0.25"/>
    <row r="80" spans="2:32"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hidden="1" customHeight="1" x14ac:dyDescent="0.25"/>
    <row r="137" ht="15.6" hidden="1" customHeight="1" x14ac:dyDescent="0.25"/>
    <row r="138" ht="15.6" hidden="1" customHeight="1" x14ac:dyDescent="0.25"/>
    <row r="139" ht="15.6" hidden="1" customHeight="1" x14ac:dyDescent="0.25"/>
    <row r="140" ht="15.6" hidden="1" customHeight="1" x14ac:dyDescent="0.25"/>
    <row r="141" ht="15.6" hidden="1" customHeight="1" x14ac:dyDescent="0.25"/>
    <row r="142" ht="15.6" customHeight="1" x14ac:dyDescent="0.25"/>
  </sheetData>
  <sheetProtection selectLockedCells="1"/>
  <mergeCells count="9">
    <mergeCell ref="C66:AE66"/>
    <mergeCell ref="D4:AD4"/>
    <mergeCell ref="C65:D65"/>
    <mergeCell ref="K6:L6"/>
    <mergeCell ref="N6:V6"/>
    <mergeCell ref="D8:E8"/>
    <mergeCell ref="T8:V8"/>
    <mergeCell ref="AA8:AC8"/>
    <mergeCell ref="G8:L8"/>
  </mergeCells>
  <conditionalFormatting sqref="AA38 AA36 AA40 AA42 AA44 AA46">
    <cfRule type="colorScale" priority="38">
      <colorScale>
        <cfvo type="min"/>
        <cfvo type="max"/>
        <color rgb="FFFBFDB3"/>
        <color theme="5" tint="0.39997558519241921"/>
      </colorScale>
    </cfRule>
  </conditionalFormatting>
  <conditionalFormatting sqref="Y38 Y36 Y40 Y42 Y44 Y46">
    <cfRule type="colorScale" priority="37">
      <colorScale>
        <cfvo type="min"/>
        <cfvo type="max"/>
        <color rgb="FFFBFDB3"/>
        <color theme="5" tint="0.39997558519241921"/>
      </colorScale>
    </cfRule>
  </conditionalFormatting>
  <conditionalFormatting sqref="AA62 AA51 AA53 AA55 AA57 AA59">
    <cfRule type="colorScale" priority="36">
      <colorScale>
        <cfvo type="min"/>
        <cfvo type="max"/>
        <color rgb="FFFBFDB3"/>
        <color theme="5" tint="0.39997558519241921"/>
      </colorScale>
    </cfRule>
  </conditionalFormatting>
  <conditionalFormatting sqref="Y62 Y51 Y53 Y55 Y57 Y59">
    <cfRule type="colorScale" priority="35">
      <colorScale>
        <cfvo type="min"/>
        <cfvo type="max"/>
        <color rgb="FFFBFDB3"/>
        <color theme="5" tint="0.39997558519241921"/>
      </colorScale>
    </cfRule>
  </conditionalFormatting>
  <conditionalFormatting sqref="AA15 AA17 AA19 AA21 AA23 AA25 AA27 AA29 AA31">
    <cfRule type="colorScale" priority="39">
      <colorScale>
        <cfvo type="min"/>
        <cfvo type="max"/>
        <color rgb="FFFBFDB3"/>
        <color theme="5" tint="0.39997558519241921"/>
      </colorScale>
    </cfRule>
  </conditionalFormatting>
  <conditionalFormatting sqref="Y15 Y17 Y19 Y21 Y23 Y25 Y27 Y29 Y31">
    <cfRule type="colorScale" priority="40">
      <colorScale>
        <cfvo type="min"/>
        <cfvo type="max"/>
        <color rgb="FFFBFDB3"/>
        <color theme="5" tint="0.39997558519241921"/>
      </colorScale>
    </cfRule>
  </conditionalFormatting>
  <dataValidations count="2">
    <dataValidation type="list" allowBlank="1" showInputMessage="1" showErrorMessage="1" sqref="K40 K31 K36 K42 K44 K46 K29 K55 K51 K27 K38 K59 K57 K53 K25 K23 K21 K19 K17 K15 K62">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s>
  <printOptions horizontalCentered="1" verticalCentered="1"/>
  <pageMargins left="0.25" right="0.25" top="0.25" bottom="0.25" header="0" footer="0"/>
  <pageSetup scale="55" orientation="landscape" horizontalDpi="4294967292" verticalDpi="4294967292"/>
  <rowBreaks count="1" manualBreakCount="1">
    <brk id="48" max="40" man="1"/>
  </rowBreaks>
  <colBreaks count="1" manualBreakCount="1">
    <brk id="33" max="67" man="1"/>
  </colBreaks>
  <drawing r:id="rId1"/>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72A2DC"/>
  </sheetPr>
  <dimension ref="A1:AG132"/>
  <sheetViews>
    <sheetView showGridLines="0" workbookViewId="0">
      <pane ySplit="11" topLeftCell="A12" activePane="bottomLeft" state="frozen"/>
      <selection activeCell="P15" sqref="P15"/>
      <selection pane="bottomLeft" activeCell="AD15" sqref="AD15"/>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383</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322</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30"/>
      <c r="D16" s="155"/>
      <c r="E16" s="156"/>
      <c r="F16" s="155"/>
      <c r="G16" s="155"/>
      <c r="H16" s="155"/>
      <c r="I16" s="155"/>
      <c r="J16" s="155"/>
      <c r="K16" s="155"/>
      <c r="L16" s="156"/>
      <c r="M16" s="155"/>
      <c r="N16" s="155"/>
      <c r="O16" s="155"/>
      <c r="P16" s="131"/>
      <c r="Q16" s="131"/>
      <c r="R16" s="155"/>
      <c r="S16" s="155"/>
      <c r="T16" s="155"/>
      <c r="U16" s="155"/>
      <c r="V16" s="155"/>
      <c r="W16" s="155"/>
      <c r="X16" s="205"/>
      <c r="Y16" s="155"/>
      <c r="Z16" s="155"/>
      <c r="AA16" s="131"/>
      <c r="AB16" s="131"/>
      <c r="AC16" s="130"/>
      <c r="AD16" s="155"/>
      <c r="AE16" s="156"/>
      <c r="AF16" s="144"/>
    </row>
    <row r="17" spans="2:32" ht="6" customHeight="1" x14ac:dyDescent="0.25">
      <c r="B17" s="141"/>
      <c r="C17" s="127"/>
      <c r="D17" s="142"/>
      <c r="E17" s="142"/>
      <c r="F17" s="142"/>
      <c r="G17" s="142"/>
      <c r="H17" s="142"/>
      <c r="I17" s="142"/>
      <c r="J17" s="142"/>
      <c r="K17" s="142"/>
      <c r="L17" s="142"/>
      <c r="M17" s="142"/>
      <c r="N17" s="142"/>
      <c r="O17" s="142"/>
      <c r="P17" s="127"/>
      <c r="Q17" s="127"/>
      <c r="R17" s="142"/>
      <c r="S17" s="142"/>
      <c r="T17" s="142"/>
      <c r="U17" s="142"/>
      <c r="V17" s="142"/>
      <c r="W17" s="142"/>
      <c r="X17" s="142"/>
      <c r="Y17" s="142"/>
      <c r="Z17" s="142"/>
      <c r="AA17" s="127"/>
      <c r="AB17" s="127"/>
      <c r="AC17" s="127"/>
      <c r="AD17" s="142"/>
      <c r="AE17" s="142"/>
      <c r="AF17" s="144"/>
    </row>
    <row r="18" spans="2:32" s="151" customFormat="1" ht="27" customHeight="1" x14ac:dyDescent="0.25">
      <c r="B18" s="149"/>
      <c r="C18" s="186" t="s">
        <v>2</v>
      </c>
      <c r="D18" s="187"/>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c r="AC18" s="187"/>
      <c r="AD18" s="187"/>
      <c r="AE18" s="188"/>
      <c r="AF18" s="150"/>
    </row>
    <row r="19" spans="2:32" ht="6" customHeight="1" x14ac:dyDescent="0.25">
      <c r="B19" s="141"/>
      <c r="C19" s="140"/>
      <c r="D19" s="189"/>
      <c r="E19" s="190"/>
      <c r="F19" s="142"/>
      <c r="G19" s="142"/>
      <c r="H19" s="142"/>
      <c r="I19" s="142"/>
      <c r="J19" s="142"/>
      <c r="K19" s="142"/>
      <c r="L19" s="190"/>
      <c r="M19" s="189"/>
      <c r="N19" s="189"/>
      <c r="O19" s="189"/>
      <c r="P19" s="189"/>
      <c r="Q19" s="189"/>
      <c r="R19" s="189"/>
      <c r="S19" s="189"/>
      <c r="T19" s="189"/>
      <c r="U19" s="189"/>
      <c r="V19" s="189"/>
      <c r="W19" s="189"/>
      <c r="X19" s="206"/>
      <c r="Y19" s="142"/>
      <c r="Z19" s="142"/>
      <c r="AA19" s="127"/>
      <c r="AB19" s="127"/>
      <c r="AC19" s="192"/>
      <c r="AD19" s="189"/>
      <c r="AE19" s="190"/>
      <c r="AF19" s="144"/>
    </row>
    <row r="20" spans="2:32" ht="39" customHeight="1" x14ac:dyDescent="0.25">
      <c r="B20" s="141"/>
      <c r="C20" s="128"/>
      <c r="D20" s="193" t="s">
        <v>509</v>
      </c>
      <c r="E20" s="194"/>
      <c r="F20" s="142"/>
      <c r="G20" s="195"/>
      <c r="H20" s="196"/>
      <c r="I20" s="195"/>
      <c r="J20" s="196"/>
      <c r="K20" s="197" t="s">
        <v>418</v>
      </c>
      <c r="L20" s="198"/>
      <c r="M20" s="199"/>
      <c r="N20" s="323" t="s">
        <v>418</v>
      </c>
      <c r="O20" s="199"/>
      <c r="P20" s="323" t="s">
        <v>418</v>
      </c>
      <c r="Q20" s="199"/>
      <c r="R20" s="323" t="s">
        <v>418</v>
      </c>
      <c r="S20" s="199"/>
      <c r="T20" s="323" t="s">
        <v>418</v>
      </c>
      <c r="U20" s="199"/>
      <c r="V20" s="323" t="s">
        <v>418</v>
      </c>
      <c r="W20" s="199"/>
      <c r="X20" s="207"/>
      <c r="Y20" s="304" t="str">
        <f>IFERROR((LEFT(N20,1)+LEFT(P20,1)+LEFT(R20,1)+LEFT(T20,1)),"")</f>
        <v/>
      </c>
      <c r="Z20" s="305"/>
      <c r="AA20" s="304" t="str">
        <f>IFERROR(IF(LEFT(V20,1)="1",Y20*1,IF(LEFT(V20,1)="2",Y20*0.75,IF(LEFT(V20,1)="3",Y20*0.5,""))),"")</f>
        <v/>
      </c>
      <c r="AB20" s="127"/>
      <c r="AC20" s="202"/>
      <c r="AD20" s="152"/>
      <c r="AE20" s="153"/>
      <c r="AF20" s="144"/>
    </row>
    <row r="21" spans="2:32" ht="6" customHeight="1" x14ac:dyDescent="0.25">
      <c r="B21" s="141"/>
      <c r="C21" s="128"/>
      <c r="D21" s="193"/>
      <c r="E21" s="194"/>
      <c r="F21" s="142"/>
      <c r="G21" s="196"/>
      <c r="H21" s="196"/>
      <c r="I21" s="196"/>
      <c r="J21" s="196"/>
      <c r="K21" s="203"/>
      <c r="L21" s="198"/>
      <c r="M21" s="199"/>
      <c r="N21" s="196"/>
      <c r="O21" s="199"/>
      <c r="P21" s="196"/>
      <c r="Q21" s="199"/>
      <c r="R21" s="196"/>
      <c r="S21" s="199"/>
      <c r="T21" s="196"/>
      <c r="U21" s="199"/>
      <c r="V21" s="196"/>
      <c r="W21" s="199"/>
      <c r="X21" s="207"/>
      <c r="Y21" s="306"/>
      <c r="Z21" s="306"/>
      <c r="AA21" s="307"/>
      <c r="AB21" s="127"/>
      <c r="AC21" s="202"/>
      <c r="AD21" s="154"/>
      <c r="AE21" s="153"/>
      <c r="AF21" s="144"/>
    </row>
    <row r="22" spans="2:32" ht="27" customHeight="1" x14ac:dyDescent="0.25">
      <c r="B22" s="141"/>
      <c r="C22" s="128"/>
      <c r="D22" s="204" t="s">
        <v>307</v>
      </c>
      <c r="E22" s="194"/>
      <c r="F22" s="142"/>
      <c r="G22" s="195"/>
      <c r="H22" s="196"/>
      <c r="I22" s="195"/>
      <c r="J22" s="196"/>
      <c r="K22" s="197" t="s">
        <v>418</v>
      </c>
      <c r="L22" s="198"/>
      <c r="M22" s="199"/>
      <c r="N22" s="323" t="s">
        <v>418</v>
      </c>
      <c r="O22" s="199"/>
      <c r="P22" s="323" t="s">
        <v>418</v>
      </c>
      <c r="Q22" s="199"/>
      <c r="R22" s="323" t="s">
        <v>418</v>
      </c>
      <c r="S22" s="199"/>
      <c r="T22" s="323" t="s">
        <v>418</v>
      </c>
      <c r="U22" s="199"/>
      <c r="V22" s="323" t="s">
        <v>418</v>
      </c>
      <c r="W22" s="199"/>
      <c r="X22" s="207"/>
      <c r="Y22" s="304" t="str">
        <f>IFERROR((LEFT(N22,1)+LEFT(P22,1)+LEFT(R22,1)+LEFT(T22,1)),"")</f>
        <v/>
      </c>
      <c r="Z22" s="305"/>
      <c r="AA22" s="304" t="str">
        <f>IFERROR(IF(LEFT(V22,1)="1",Y22*1,IF(LEFT(V22,1)="2",Y22*0.75,IF(LEFT(V22,1)="3",Y22*0.5,""))),"")</f>
        <v/>
      </c>
      <c r="AB22" s="127"/>
      <c r="AC22" s="202"/>
      <c r="AD22" s="152"/>
      <c r="AE22" s="153"/>
      <c r="AF22" s="144"/>
    </row>
    <row r="23" spans="2:32" ht="6" customHeight="1" x14ac:dyDescent="0.25">
      <c r="B23" s="141"/>
      <c r="C23" s="128"/>
      <c r="D23" s="193"/>
      <c r="E23" s="194"/>
      <c r="F23" s="142"/>
      <c r="G23" s="196"/>
      <c r="H23" s="196"/>
      <c r="I23" s="196"/>
      <c r="J23" s="196"/>
      <c r="K23" s="203"/>
      <c r="L23" s="198"/>
      <c r="M23" s="199"/>
      <c r="N23" s="196"/>
      <c r="O23" s="199"/>
      <c r="P23" s="196"/>
      <c r="Q23" s="199"/>
      <c r="R23" s="196"/>
      <c r="S23" s="199"/>
      <c r="T23" s="196"/>
      <c r="U23" s="199"/>
      <c r="V23" s="196"/>
      <c r="W23" s="199"/>
      <c r="X23" s="207"/>
      <c r="Y23" s="306"/>
      <c r="Z23" s="306"/>
      <c r="AA23" s="307"/>
      <c r="AB23" s="127"/>
      <c r="AC23" s="202"/>
      <c r="AD23" s="154" t="s">
        <v>338</v>
      </c>
      <c r="AE23" s="153"/>
      <c r="AF23" s="144"/>
    </row>
    <row r="24" spans="2:32" ht="39" customHeight="1" x14ac:dyDescent="0.25">
      <c r="B24" s="141"/>
      <c r="C24" s="128"/>
      <c r="D24" s="204" t="s">
        <v>407</v>
      </c>
      <c r="E24" s="194"/>
      <c r="F24" s="142"/>
      <c r="G24" s="195"/>
      <c r="H24" s="196"/>
      <c r="I24" s="195"/>
      <c r="J24" s="196"/>
      <c r="K24" s="197"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ht="6" customHeight="1" x14ac:dyDescent="0.25">
      <c r="B25" s="141"/>
      <c r="C25" s="128"/>
      <c r="D25" s="193"/>
      <c r="E25" s="194"/>
      <c r="F25" s="142"/>
      <c r="G25" s="142"/>
      <c r="H25" s="142"/>
      <c r="I25" s="142"/>
      <c r="J25" s="142"/>
      <c r="K25" s="142"/>
      <c r="L25" s="198"/>
      <c r="M25" s="199"/>
      <c r="N25" s="142"/>
      <c r="O25" s="142"/>
      <c r="P25" s="142"/>
      <c r="Q25" s="142"/>
      <c r="R25" s="142"/>
      <c r="S25" s="142"/>
      <c r="T25" s="142"/>
      <c r="U25" s="142"/>
      <c r="V25" s="142"/>
      <c r="W25" s="142"/>
      <c r="X25" s="207"/>
      <c r="Y25" s="306"/>
      <c r="Z25" s="306"/>
      <c r="AA25" s="308"/>
      <c r="AB25" s="127"/>
      <c r="AC25" s="202"/>
      <c r="AD25" s="154"/>
      <c r="AE25" s="153"/>
      <c r="AF25" s="144"/>
    </row>
    <row r="26" spans="2:32" ht="39" customHeight="1" x14ac:dyDescent="0.25">
      <c r="B26" s="141"/>
      <c r="C26" s="128"/>
      <c r="D26" s="204" t="s">
        <v>663</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c r="AE27" s="153"/>
      <c r="AF27" s="144"/>
    </row>
    <row r="28" spans="2:32" ht="39" customHeight="1" x14ac:dyDescent="0.25">
      <c r="B28" s="141"/>
      <c r="C28" s="128"/>
      <c r="D28" s="204" t="s">
        <v>628</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96"/>
      <c r="H29" s="196"/>
      <c r="I29" s="196"/>
      <c r="J29" s="196"/>
      <c r="K29" s="203"/>
      <c r="L29" s="198"/>
      <c r="M29" s="199"/>
      <c r="N29" s="196"/>
      <c r="O29" s="199"/>
      <c r="P29" s="196"/>
      <c r="Q29" s="199"/>
      <c r="R29" s="196"/>
      <c r="S29" s="199"/>
      <c r="T29" s="196"/>
      <c r="U29" s="199"/>
      <c r="V29" s="196"/>
      <c r="W29" s="199"/>
      <c r="X29" s="207"/>
      <c r="Y29" s="306"/>
      <c r="Z29" s="306"/>
      <c r="AA29" s="307"/>
      <c r="AB29" s="127"/>
      <c r="AC29" s="202"/>
      <c r="AD29" s="154"/>
      <c r="AE29" s="153"/>
      <c r="AF29" s="144"/>
    </row>
    <row r="30" spans="2:32" ht="39" customHeight="1" x14ac:dyDescent="0.25">
      <c r="B30" s="141"/>
      <c r="C30" s="128"/>
      <c r="D30" s="204" t="s">
        <v>629</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30"/>
      <c r="D31" s="155"/>
      <c r="E31" s="156"/>
      <c r="F31" s="155"/>
      <c r="G31" s="155"/>
      <c r="H31" s="155"/>
      <c r="I31" s="155"/>
      <c r="J31" s="155"/>
      <c r="K31" s="155"/>
      <c r="L31" s="156"/>
      <c r="M31" s="155"/>
      <c r="N31" s="155"/>
      <c r="O31" s="155"/>
      <c r="P31" s="131"/>
      <c r="Q31" s="131"/>
      <c r="R31" s="155"/>
      <c r="S31" s="155"/>
      <c r="T31" s="155"/>
      <c r="U31" s="155"/>
      <c r="V31" s="155"/>
      <c r="W31" s="155"/>
      <c r="X31" s="205"/>
      <c r="Y31" s="309"/>
      <c r="Z31" s="309"/>
      <c r="AA31" s="310"/>
      <c r="AB31" s="131"/>
      <c r="AC31" s="130"/>
      <c r="AD31" s="155"/>
      <c r="AE31" s="156"/>
      <c r="AF31" s="144"/>
    </row>
    <row r="32" spans="2:32" ht="6" customHeight="1" x14ac:dyDescent="0.25">
      <c r="B32" s="141"/>
      <c r="C32" s="127"/>
      <c r="D32" s="142"/>
      <c r="E32" s="142"/>
      <c r="F32" s="142"/>
      <c r="G32" s="142"/>
      <c r="H32" s="142"/>
      <c r="I32" s="142"/>
      <c r="J32" s="142"/>
      <c r="K32" s="142"/>
      <c r="L32" s="142"/>
      <c r="M32" s="142"/>
      <c r="N32" s="142"/>
      <c r="O32" s="142"/>
      <c r="P32" s="127"/>
      <c r="Q32" s="127"/>
      <c r="R32" s="142"/>
      <c r="S32" s="142"/>
      <c r="T32" s="142"/>
      <c r="U32" s="142"/>
      <c r="V32" s="142"/>
      <c r="W32" s="142"/>
      <c r="X32" s="142"/>
      <c r="Y32" s="306"/>
      <c r="Z32" s="306"/>
      <c r="AA32" s="308"/>
      <c r="AB32" s="127"/>
      <c r="AC32" s="127"/>
      <c r="AD32" s="142"/>
      <c r="AE32" s="142"/>
      <c r="AF32" s="144"/>
    </row>
    <row r="33" spans="2:32" s="151" customFormat="1" ht="27" customHeight="1" x14ac:dyDescent="0.25">
      <c r="B33" s="149"/>
      <c r="C33" s="186" t="s">
        <v>311</v>
      </c>
      <c r="D33" s="187"/>
      <c r="E33" s="187"/>
      <c r="F33" s="187"/>
      <c r="G33" s="187"/>
      <c r="H33" s="187"/>
      <c r="I33" s="187"/>
      <c r="J33" s="187"/>
      <c r="K33" s="187"/>
      <c r="L33" s="187"/>
      <c r="M33" s="187"/>
      <c r="N33" s="187"/>
      <c r="O33" s="187"/>
      <c r="P33" s="187"/>
      <c r="Q33" s="187"/>
      <c r="R33" s="187"/>
      <c r="S33" s="187"/>
      <c r="T33" s="187"/>
      <c r="U33" s="187"/>
      <c r="V33" s="187"/>
      <c r="W33" s="187"/>
      <c r="X33" s="187"/>
      <c r="Y33" s="311"/>
      <c r="Z33" s="311"/>
      <c r="AA33" s="311"/>
      <c r="AB33" s="187"/>
      <c r="AC33" s="187"/>
      <c r="AD33" s="187"/>
      <c r="AE33" s="188"/>
      <c r="AF33" s="150"/>
    </row>
    <row r="34" spans="2:32" ht="6" customHeight="1" x14ac:dyDescent="0.25">
      <c r="B34" s="141"/>
      <c r="C34" s="140"/>
      <c r="D34" s="189"/>
      <c r="E34" s="190"/>
      <c r="F34" s="189"/>
      <c r="G34" s="189"/>
      <c r="H34" s="189"/>
      <c r="I34" s="189"/>
      <c r="J34" s="189"/>
      <c r="K34" s="189"/>
      <c r="L34" s="190"/>
      <c r="M34" s="189"/>
      <c r="N34" s="189"/>
      <c r="O34" s="189"/>
      <c r="P34" s="189"/>
      <c r="Q34" s="189"/>
      <c r="R34" s="189"/>
      <c r="S34" s="189"/>
      <c r="T34" s="189"/>
      <c r="U34" s="189"/>
      <c r="V34" s="189"/>
      <c r="W34" s="189"/>
      <c r="X34" s="191"/>
      <c r="Y34" s="312"/>
      <c r="Z34" s="312"/>
      <c r="AA34" s="312"/>
      <c r="AB34" s="189"/>
      <c r="AC34" s="192"/>
      <c r="AD34" s="189"/>
      <c r="AE34" s="190"/>
      <c r="AF34" s="144"/>
    </row>
    <row r="35" spans="2:32" ht="27" customHeight="1" x14ac:dyDescent="0.25">
      <c r="B35" s="141"/>
      <c r="C35" s="128"/>
      <c r="D35" s="193" t="s">
        <v>308</v>
      </c>
      <c r="E35" s="194"/>
      <c r="F35" s="193"/>
      <c r="G35" s="320"/>
      <c r="H35" s="196"/>
      <c r="I35" s="195"/>
      <c r="J35" s="196"/>
      <c r="K35" s="197" t="s">
        <v>418</v>
      </c>
      <c r="L35" s="198"/>
      <c r="M35" s="199"/>
      <c r="N35" s="323" t="s">
        <v>418</v>
      </c>
      <c r="O35" s="199"/>
      <c r="P35" s="323" t="s">
        <v>418</v>
      </c>
      <c r="Q35" s="199"/>
      <c r="R35" s="323" t="s">
        <v>418</v>
      </c>
      <c r="S35" s="199"/>
      <c r="T35" s="323" t="s">
        <v>418</v>
      </c>
      <c r="U35" s="199"/>
      <c r="V35" s="323" t="s">
        <v>418</v>
      </c>
      <c r="W35" s="199"/>
      <c r="X35" s="200"/>
      <c r="Y35" s="304" t="str">
        <f>IFERROR((LEFT(N35,1)+LEFT(P35,1)+LEFT(R35,1)+LEFT(T35,1)),"")</f>
        <v/>
      </c>
      <c r="Z35" s="305"/>
      <c r="AA35" s="304" t="str">
        <f>IFERROR(IF(LEFT(V35,1)="1",Y35*1,IF(LEFT(V35,1)="2",Y35*0.75,IF(LEFT(V35,1)="3",Y35*0.5,""))),"")</f>
        <v/>
      </c>
      <c r="AB35" s="201"/>
      <c r="AC35" s="202"/>
      <c r="AD35" s="152"/>
      <c r="AE35" s="153"/>
      <c r="AF35" s="144"/>
    </row>
    <row r="36" spans="2:32" ht="6" customHeight="1" x14ac:dyDescent="0.25">
      <c r="B36" s="141"/>
      <c r="C36" s="128"/>
      <c r="D36" s="193"/>
      <c r="E36" s="194"/>
      <c r="F36" s="193"/>
      <c r="G36" s="196"/>
      <c r="H36" s="196"/>
      <c r="I36" s="196"/>
      <c r="J36" s="196"/>
      <c r="K36" s="203"/>
      <c r="L36" s="198"/>
      <c r="M36" s="199"/>
      <c r="N36" s="196"/>
      <c r="O36" s="199"/>
      <c r="P36" s="196"/>
      <c r="Q36" s="199"/>
      <c r="R36" s="196"/>
      <c r="S36" s="199"/>
      <c r="T36" s="196"/>
      <c r="U36" s="199"/>
      <c r="V36" s="196"/>
      <c r="W36" s="199"/>
      <c r="X36" s="200"/>
      <c r="Y36" s="305"/>
      <c r="Z36" s="305"/>
      <c r="AA36" s="307"/>
      <c r="AB36" s="201"/>
      <c r="AC36" s="202"/>
      <c r="AD36" s="154"/>
      <c r="AE36" s="153"/>
      <c r="AF36" s="144"/>
    </row>
    <row r="37" spans="2:32" ht="39" customHeight="1" x14ac:dyDescent="0.25">
      <c r="B37" s="141"/>
      <c r="C37" s="128"/>
      <c r="D37" s="204" t="s">
        <v>510</v>
      </c>
      <c r="E37" s="194"/>
      <c r="F37" s="193"/>
      <c r="G37" s="320"/>
      <c r="H37" s="196"/>
      <c r="I37" s="195"/>
      <c r="J37" s="196"/>
      <c r="K37" s="197" t="s">
        <v>418</v>
      </c>
      <c r="L37" s="198"/>
      <c r="M37" s="199"/>
      <c r="N37" s="323" t="s">
        <v>418</v>
      </c>
      <c r="O37" s="199"/>
      <c r="P37" s="323" t="s">
        <v>418</v>
      </c>
      <c r="Q37" s="199"/>
      <c r="R37" s="323" t="s">
        <v>418</v>
      </c>
      <c r="S37" s="199"/>
      <c r="T37" s="323" t="s">
        <v>418</v>
      </c>
      <c r="U37" s="199"/>
      <c r="V37" s="323" t="s">
        <v>418</v>
      </c>
      <c r="W37" s="199"/>
      <c r="X37" s="200"/>
      <c r="Y37" s="304" t="str">
        <f>IFERROR((LEFT(N37,1)+LEFT(P37,1)+LEFT(R37,1)+LEFT(T37,1)),"")</f>
        <v/>
      </c>
      <c r="Z37" s="305"/>
      <c r="AA37" s="304" t="str">
        <f>IFERROR(IF(LEFT(V37,1)="1",Y37*1,IF(LEFT(V37,1)="2",Y37*0.75,IF(LEFT(V37,1)="3",Y37*0.5,""))),"")</f>
        <v/>
      </c>
      <c r="AB37" s="201"/>
      <c r="AC37" s="202"/>
      <c r="AD37" s="152"/>
      <c r="AE37" s="153"/>
      <c r="AF37" s="144"/>
    </row>
    <row r="38" spans="2:32" ht="6" customHeight="1" x14ac:dyDescent="0.25">
      <c r="B38" s="141"/>
      <c r="C38" s="130"/>
      <c r="D38" s="155"/>
      <c r="E38" s="156"/>
      <c r="F38" s="155"/>
      <c r="G38" s="155"/>
      <c r="H38" s="155"/>
      <c r="I38" s="155"/>
      <c r="J38" s="155"/>
      <c r="K38" s="155"/>
      <c r="L38" s="156"/>
      <c r="M38" s="155"/>
      <c r="N38" s="155"/>
      <c r="O38" s="155"/>
      <c r="P38" s="131"/>
      <c r="Q38" s="131"/>
      <c r="R38" s="155"/>
      <c r="S38" s="155"/>
      <c r="T38" s="155"/>
      <c r="U38" s="155"/>
      <c r="V38" s="155"/>
      <c r="W38" s="155"/>
      <c r="X38" s="205"/>
      <c r="Y38" s="309"/>
      <c r="Z38" s="309"/>
      <c r="AA38" s="310"/>
      <c r="AB38" s="131"/>
      <c r="AC38" s="130"/>
      <c r="AD38" s="155"/>
      <c r="AE38" s="156"/>
      <c r="AF38" s="144"/>
    </row>
    <row r="39" spans="2:32" ht="6" customHeight="1" x14ac:dyDescent="0.25">
      <c r="B39" s="141"/>
      <c r="C39" s="127"/>
      <c r="D39" s="142"/>
      <c r="E39" s="142"/>
      <c r="F39" s="142"/>
      <c r="G39" s="142"/>
      <c r="H39" s="142"/>
      <c r="I39" s="142"/>
      <c r="J39" s="142"/>
      <c r="K39" s="142"/>
      <c r="L39" s="142"/>
      <c r="M39" s="142"/>
      <c r="N39" s="142"/>
      <c r="O39" s="142"/>
      <c r="P39" s="127"/>
      <c r="Q39" s="127"/>
      <c r="R39" s="142"/>
      <c r="S39" s="142"/>
      <c r="T39" s="142"/>
      <c r="U39" s="142"/>
      <c r="V39" s="142"/>
      <c r="W39" s="142"/>
      <c r="X39" s="142"/>
      <c r="Y39" s="306"/>
      <c r="Z39" s="306"/>
      <c r="AA39" s="308"/>
      <c r="AB39" s="127"/>
      <c r="AC39" s="127"/>
      <c r="AD39" s="142"/>
      <c r="AE39" s="142"/>
      <c r="AF39" s="144"/>
    </row>
    <row r="40" spans="2:32" s="151" customFormat="1" ht="27" customHeight="1" x14ac:dyDescent="0.25">
      <c r="B40" s="149"/>
      <c r="C40" s="186" t="s">
        <v>15</v>
      </c>
      <c r="D40" s="187"/>
      <c r="E40" s="187"/>
      <c r="F40" s="187"/>
      <c r="G40" s="187"/>
      <c r="H40" s="187"/>
      <c r="I40" s="187"/>
      <c r="J40" s="187"/>
      <c r="K40" s="187"/>
      <c r="L40" s="187"/>
      <c r="M40" s="187"/>
      <c r="N40" s="187"/>
      <c r="O40" s="187"/>
      <c r="P40" s="187"/>
      <c r="Q40" s="187"/>
      <c r="R40" s="187"/>
      <c r="S40" s="187"/>
      <c r="T40" s="187"/>
      <c r="U40" s="187"/>
      <c r="V40" s="187"/>
      <c r="W40" s="187"/>
      <c r="X40" s="187"/>
      <c r="Y40" s="311"/>
      <c r="Z40" s="311"/>
      <c r="AA40" s="311"/>
      <c r="AB40" s="187"/>
      <c r="AC40" s="187"/>
      <c r="AD40" s="187"/>
      <c r="AE40" s="188"/>
      <c r="AF40" s="150"/>
    </row>
    <row r="41" spans="2:32" ht="6" customHeight="1" x14ac:dyDescent="0.25">
      <c r="B41" s="141"/>
      <c r="C41" s="140"/>
      <c r="D41" s="189"/>
      <c r="E41" s="190"/>
      <c r="F41" s="142"/>
      <c r="G41" s="142"/>
      <c r="H41" s="142"/>
      <c r="I41" s="142"/>
      <c r="J41" s="142"/>
      <c r="K41" s="142"/>
      <c r="L41" s="190"/>
      <c r="M41" s="189"/>
      <c r="N41" s="189"/>
      <c r="O41" s="189"/>
      <c r="P41" s="189"/>
      <c r="Q41" s="189"/>
      <c r="R41" s="189"/>
      <c r="S41" s="189"/>
      <c r="T41" s="189"/>
      <c r="U41" s="189"/>
      <c r="V41" s="189"/>
      <c r="W41" s="189"/>
      <c r="X41" s="206"/>
      <c r="Y41" s="306"/>
      <c r="Z41" s="306"/>
      <c r="AA41" s="308"/>
      <c r="AB41" s="127"/>
      <c r="AC41" s="192"/>
      <c r="AD41" s="189"/>
      <c r="AE41" s="190"/>
      <c r="AF41" s="144"/>
    </row>
    <row r="42" spans="2:32" ht="27" customHeight="1" x14ac:dyDescent="0.25">
      <c r="B42" s="141"/>
      <c r="C42" s="128"/>
      <c r="D42" s="193" t="s">
        <v>309</v>
      </c>
      <c r="E42" s="194"/>
      <c r="F42" s="142"/>
      <c r="G42" s="195"/>
      <c r="H42" s="196"/>
      <c r="I42" s="195"/>
      <c r="J42" s="196"/>
      <c r="K42" s="197" t="s">
        <v>418</v>
      </c>
      <c r="L42" s="198"/>
      <c r="M42" s="199"/>
      <c r="N42" s="323" t="s">
        <v>418</v>
      </c>
      <c r="O42" s="199"/>
      <c r="P42" s="323" t="s">
        <v>418</v>
      </c>
      <c r="Q42" s="199"/>
      <c r="R42" s="323" t="s">
        <v>418</v>
      </c>
      <c r="S42" s="199"/>
      <c r="T42" s="323" t="s">
        <v>418</v>
      </c>
      <c r="U42" s="199"/>
      <c r="V42" s="323" t="s">
        <v>418</v>
      </c>
      <c r="W42" s="199"/>
      <c r="X42" s="207"/>
      <c r="Y42" s="304" t="str">
        <f>IFERROR((LEFT(N42,1)+LEFT(P42,1)+LEFT(R42,1)+LEFT(T42,1)),"")</f>
        <v/>
      </c>
      <c r="Z42" s="305"/>
      <c r="AA42" s="304" t="str">
        <f>IFERROR(IF(LEFT(V42,1)="1",Y42*1,IF(LEFT(V42,1)="2",Y42*0.75,IF(LEFT(V42,1)="3",Y42*0.5,""))),"")</f>
        <v/>
      </c>
      <c r="AB42" s="127"/>
      <c r="AC42" s="202"/>
      <c r="AD42" s="152"/>
      <c r="AE42" s="153"/>
      <c r="AF42" s="144"/>
    </row>
    <row r="43" spans="2:32" ht="6" customHeight="1" x14ac:dyDescent="0.25">
      <c r="B43" s="141"/>
      <c r="C43" s="128"/>
      <c r="D43" s="193"/>
      <c r="E43" s="194"/>
      <c r="F43" s="142"/>
      <c r="G43" s="196"/>
      <c r="H43" s="196"/>
      <c r="I43" s="196"/>
      <c r="J43" s="196"/>
      <c r="K43" s="203"/>
      <c r="L43" s="198"/>
      <c r="M43" s="199"/>
      <c r="N43" s="196"/>
      <c r="O43" s="199"/>
      <c r="P43" s="196"/>
      <c r="Q43" s="199"/>
      <c r="R43" s="196"/>
      <c r="S43" s="199"/>
      <c r="T43" s="196"/>
      <c r="U43" s="199"/>
      <c r="V43" s="196"/>
      <c r="W43" s="199"/>
      <c r="X43" s="207"/>
      <c r="Y43" s="306"/>
      <c r="Z43" s="306"/>
      <c r="AA43" s="307"/>
      <c r="AB43" s="127"/>
      <c r="AC43" s="202"/>
      <c r="AD43" s="154"/>
      <c r="AE43" s="153"/>
      <c r="AF43" s="144"/>
    </row>
    <row r="44" spans="2:32" ht="6" customHeight="1" x14ac:dyDescent="0.25">
      <c r="B44" s="141"/>
      <c r="C44" s="128"/>
      <c r="D44" s="193"/>
      <c r="E44" s="194"/>
      <c r="F44" s="142"/>
      <c r="G44" s="196"/>
      <c r="H44" s="196"/>
      <c r="I44" s="196"/>
      <c r="J44" s="196"/>
      <c r="K44" s="203"/>
      <c r="L44" s="198"/>
      <c r="M44" s="199"/>
      <c r="N44" s="196"/>
      <c r="O44" s="199"/>
      <c r="P44" s="196"/>
      <c r="Q44" s="199"/>
      <c r="R44" s="196"/>
      <c r="S44" s="199"/>
      <c r="T44" s="196"/>
      <c r="U44" s="199"/>
      <c r="V44" s="196"/>
      <c r="W44" s="199"/>
      <c r="X44" s="207"/>
      <c r="Y44" s="306"/>
      <c r="Z44" s="306"/>
      <c r="AA44" s="307"/>
      <c r="AB44" s="127"/>
      <c r="AC44" s="202"/>
      <c r="AD44" s="154"/>
      <c r="AE44" s="153"/>
      <c r="AF44" s="144"/>
    </row>
    <row r="45" spans="2:32" ht="6" customHeight="1" x14ac:dyDescent="0.25">
      <c r="B45" s="141"/>
      <c r="C45" s="128"/>
      <c r="D45" s="193"/>
      <c r="E45" s="194"/>
      <c r="F45" s="142"/>
      <c r="G45" s="142"/>
      <c r="H45" s="142"/>
      <c r="I45" s="142"/>
      <c r="J45" s="142"/>
      <c r="K45" s="142"/>
      <c r="L45" s="198"/>
      <c r="M45" s="199"/>
      <c r="N45" s="142"/>
      <c r="O45" s="142"/>
      <c r="P45" s="142"/>
      <c r="Q45" s="142"/>
      <c r="R45" s="142"/>
      <c r="S45" s="142"/>
      <c r="T45" s="142"/>
      <c r="U45" s="142"/>
      <c r="V45" s="142"/>
      <c r="W45" s="142"/>
      <c r="X45" s="207"/>
      <c r="Y45" s="306"/>
      <c r="Z45" s="306"/>
      <c r="AA45" s="308"/>
      <c r="AB45" s="127"/>
      <c r="AC45" s="202"/>
      <c r="AD45" s="154"/>
      <c r="AE45" s="153"/>
      <c r="AF45" s="144"/>
    </row>
    <row r="46" spans="2:32" ht="27" customHeight="1" x14ac:dyDescent="0.25">
      <c r="B46" s="141"/>
      <c r="C46" s="128"/>
      <c r="D46" s="204" t="s">
        <v>665</v>
      </c>
      <c r="E46" s="194"/>
      <c r="F46" s="142"/>
      <c r="G46" s="195"/>
      <c r="H46" s="196"/>
      <c r="I46" s="195"/>
      <c r="J46" s="196"/>
      <c r="K46" s="197" t="s">
        <v>418</v>
      </c>
      <c r="L46" s="198"/>
      <c r="M46" s="199"/>
      <c r="N46" s="323" t="s">
        <v>418</v>
      </c>
      <c r="O46" s="199"/>
      <c r="P46" s="323" t="s">
        <v>418</v>
      </c>
      <c r="Q46" s="199"/>
      <c r="R46" s="323" t="s">
        <v>418</v>
      </c>
      <c r="S46" s="199"/>
      <c r="T46" s="323" t="s">
        <v>418</v>
      </c>
      <c r="U46" s="199"/>
      <c r="V46" s="323" t="s">
        <v>418</v>
      </c>
      <c r="W46" s="199"/>
      <c r="X46" s="207"/>
      <c r="Y46" s="304" t="str">
        <f>IFERROR((LEFT(N46,1)+LEFT(P46,1)+LEFT(R46,1)+LEFT(T46,1)),"")</f>
        <v/>
      </c>
      <c r="Z46" s="305"/>
      <c r="AA46" s="304" t="str">
        <f>IFERROR(IF(LEFT(V46,1)="1",Y46*1,IF(LEFT(V46,1)="2",Y46*0.75,IF(LEFT(V46,1)="3",Y46*0.5,""))),"")</f>
        <v/>
      </c>
      <c r="AB46" s="127"/>
      <c r="AC46" s="202"/>
      <c r="AD46" s="152"/>
      <c r="AE46" s="153"/>
      <c r="AF46" s="144"/>
    </row>
    <row r="47" spans="2:32" ht="6" customHeight="1" x14ac:dyDescent="0.25">
      <c r="B47" s="141"/>
      <c r="C47" s="128"/>
      <c r="D47" s="193"/>
      <c r="E47" s="194"/>
      <c r="F47" s="142"/>
      <c r="G47" s="196"/>
      <c r="H47" s="196"/>
      <c r="I47" s="196"/>
      <c r="J47" s="196"/>
      <c r="K47" s="203"/>
      <c r="L47" s="198"/>
      <c r="M47" s="199"/>
      <c r="N47" s="196"/>
      <c r="O47" s="199"/>
      <c r="P47" s="196"/>
      <c r="Q47" s="199"/>
      <c r="R47" s="196"/>
      <c r="S47" s="199"/>
      <c r="T47" s="196"/>
      <c r="U47" s="199"/>
      <c r="V47" s="196"/>
      <c r="W47" s="199"/>
      <c r="X47" s="207"/>
      <c r="Y47" s="306"/>
      <c r="Z47" s="306"/>
      <c r="AA47" s="307"/>
      <c r="AB47" s="127"/>
      <c r="AC47" s="202"/>
      <c r="AD47" s="154"/>
      <c r="AE47" s="153"/>
      <c r="AF47" s="144"/>
    </row>
    <row r="48" spans="2:32" ht="27" customHeight="1" x14ac:dyDescent="0.25">
      <c r="B48" s="141"/>
      <c r="C48" s="128"/>
      <c r="D48" s="204" t="s">
        <v>664</v>
      </c>
      <c r="E48" s="194"/>
      <c r="F48" s="142"/>
      <c r="G48" s="195"/>
      <c r="H48" s="196"/>
      <c r="I48" s="195"/>
      <c r="J48" s="196"/>
      <c r="K48" s="197" t="s">
        <v>418</v>
      </c>
      <c r="L48" s="198"/>
      <c r="M48" s="199"/>
      <c r="N48" s="323" t="s">
        <v>418</v>
      </c>
      <c r="O48" s="199"/>
      <c r="P48" s="323" t="s">
        <v>418</v>
      </c>
      <c r="Q48" s="199"/>
      <c r="R48" s="323" t="s">
        <v>418</v>
      </c>
      <c r="S48" s="199"/>
      <c r="T48" s="323" t="s">
        <v>418</v>
      </c>
      <c r="U48" s="199"/>
      <c r="V48" s="323" t="s">
        <v>418</v>
      </c>
      <c r="W48" s="199"/>
      <c r="X48" s="207"/>
      <c r="Y48" s="304" t="str">
        <f>IFERROR((LEFT(N48,1)+LEFT(P48,1)+LEFT(R48,1)+LEFT(T48,1)),"")</f>
        <v/>
      </c>
      <c r="Z48" s="305"/>
      <c r="AA48" s="304" t="str">
        <f>IFERROR(IF(LEFT(V48,1)="1",Y48*1,IF(LEFT(V48,1)="2",Y48*0.75,IF(LEFT(V48,1)="3",Y48*0.5,""))),"")</f>
        <v/>
      </c>
      <c r="AB48" s="127"/>
      <c r="AC48" s="202"/>
      <c r="AD48" s="152"/>
      <c r="AE48" s="153"/>
      <c r="AF48" s="144"/>
    </row>
    <row r="49" spans="2:32" ht="6" customHeight="1" x14ac:dyDescent="0.25">
      <c r="B49" s="141"/>
      <c r="C49" s="128"/>
      <c r="D49" s="193"/>
      <c r="E49" s="194"/>
      <c r="F49" s="142"/>
      <c r="G49" s="196"/>
      <c r="H49" s="196"/>
      <c r="I49" s="196"/>
      <c r="J49" s="196"/>
      <c r="K49" s="203"/>
      <c r="L49" s="198"/>
      <c r="M49" s="199"/>
      <c r="N49" s="196"/>
      <c r="O49" s="199"/>
      <c r="P49" s="196"/>
      <c r="Q49" s="199"/>
      <c r="R49" s="196"/>
      <c r="S49" s="199"/>
      <c r="T49" s="196"/>
      <c r="U49" s="199"/>
      <c r="V49" s="196"/>
      <c r="W49" s="199"/>
      <c r="X49" s="207"/>
      <c r="Y49" s="306"/>
      <c r="Z49" s="306"/>
      <c r="AA49" s="307"/>
      <c r="AB49" s="127"/>
      <c r="AC49" s="202"/>
      <c r="AD49" s="154"/>
      <c r="AE49" s="153"/>
      <c r="AF49" s="144"/>
    </row>
    <row r="50" spans="2:32" ht="27" customHeight="1" x14ac:dyDescent="0.25">
      <c r="B50" s="141"/>
      <c r="C50" s="128"/>
      <c r="D50" s="204" t="s">
        <v>310</v>
      </c>
      <c r="E50" s="194"/>
      <c r="F50" s="142"/>
      <c r="G50" s="195"/>
      <c r="H50" s="196"/>
      <c r="I50" s="195"/>
      <c r="J50" s="196"/>
      <c r="K50" s="197" t="s">
        <v>418</v>
      </c>
      <c r="L50" s="198"/>
      <c r="M50" s="199"/>
      <c r="N50" s="323" t="s">
        <v>418</v>
      </c>
      <c r="O50" s="199"/>
      <c r="P50" s="323" t="s">
        <v>418</v>
      </c>
      <c r="Q50" s="199"/>
      <c r="R50" s="323" t="s">
        <v>418</v>
      </c>
      <c r="S50" s="199"/>
      <c r="T50" s="323" t="s">
        <v>418</v>
      </c>
      <c r="U50" s="199"/>
      <c r="V50" s="323" t="s">
        <v>418</v>
      </c>
      <c r="W50" s="199"/>
      <c r="X50" s="207"/>
      <c r="Y50" s="304" t="str">
        <f>IFERROR((LEFT(N50,1)+LEFT(P50,1)+LEFT(R50,1)+LEFT(T50,1)),"")</f>
        <v/>
      </c>
      <c r="Z50" s="305"/>
      <c r="AA50" s="304" t="str">
        <f>IFERROR(IF(LEFT(V50,1)="1",Y50*1,IF(LEFT(V50,1)="2",Y50*0.75,IF(LEFT(V50,1)="3",Y50*0.5,""))),"")</f>
        <v/>
      </c>
      <c r="AB50" s="127"/>
      <c r="AC50" s="202"/>
      <c r="AD50" s="152"/>
      <c r="AE50" s="153"/>
      <c r="AF50" s="144"/>
    </row>
    <row r="51" spans="2:32" ht="6" customHeight="1" x14ac:dyDescent="0.25">
      <c r="B51" s="141"/>
      <c r="C51" s="130"/>
      <c r="D51" s="155"/>
      <c r="E51" s="156"/>
      <c r="F51" s="155"/>
      <c r="G51" s="155"/>
      <c r="H51" s="155"/>
      <c r="I51" s="155"/>
      <c r="J51" s="155"/>
      <c r="K51" s="155"/>
      <c r="L51" s="156"/>
      <c r="M51" s="155"/>
      <c r="N51" s="155"/>
      <c r="O51" s="155"/>
      <c r="P51" s="131"/>
      <c r="Q51" s="131"/>
      <c r="R51" s="155"/>
      <c r="S51" s="155"/>
      <c r="T51" s="155"/>
      <c r="U51" s="155"/>
      <c r="V51" s="155"/>
      <c r="W51" s="155"/>
      <c r="X51" s="205"/>
      <c r="Y51" s="155"/>
      <c r="Z51" s="155"/>
      <c r="AA51" s="131"/>
      <c r="AB51" s="131"/>
      <c r="AC51" s="130"/>
      <c r="AD51" s="155"/>
      <c r="AE51" s="156"/>
      <c r="AF51" s="144"/>
    </row>
    <row r="52" spans="2:32" ht="6" customHeight="1" x14ac:dyDescent="0.25">
      <c r="B52" s="141"/>
      <c r="C52" s="127"/>
      <c r="D52" s="142"/>
      <c r="E52" s="142"/>
      <c r="F52" s="142"/>
      <c r="G52" s="142"/>
      <c r="H52" s="142"/>
      <c r="I52" s="142"/>
      <c r="J52" s="142"/>
      <c r="K52" s="142"/>
      <c r="L52" s="142"/>
      <c r="M52" s="142"/>
      <c r="N52" s="142"/>
      <c r="O52" s="142"/>
      <c r="P52" s="127"/>
      <c r="Q52" s="127"/>
      <c r="R52" s="142"/>
      <c r="S52" s="142"/>
      <c r="T52" s="142"/>
      <c r="U52" s="142"/>
      <c r="V52" s="142"/>
      <c r="W52" s="142"/>
      <c r="X52" s="142"/>
      <c r="Y52" s="142"/>
      <c r="Z52" s="142"/>
      <c r="AA52" s="127"/>
      <c r="AB52" s="127"/>
      <c r="AC52" s="127"/>
      <c r="AD52" s="142"/>
      <c r="AE52" s="142"/>
      <c r="AF52" s="144"/>
    </row>
    <row r="53" spans="2:32" ht="15" customHeight="1" x14ac:dyDescent="0.25">
      <c r="B53" s="141"/>
      <c r="C53" s="375" t="s">
        <v>52</v>
      </c>
      <c r="D53" s="375"/>
      <c r="E53" s="208"/>
      <c r="F53" s="208"/>
      <c r="G53" s="142"/>
      <c r="H53" s="142"/>
      <c r="I53" s="142"/>
      <c r="J53" s="142"/>
      <c r="K53" s="142"/>
      <c r="L53" s="142"/>
      <c r="M53" s="142"/>
      <c r="N53" s="142"/>
      <c r="O53" s="142"/>
      <c r="P53" s="127"/>
      <c r="Q53" s="127"/>
      <c r="R53" s="142"/>
      <c r="S53" s="142"/>
      <c r="T53" s="142"/>
      <c r="U53" s="142"/>
      <c r="V53" s="142"/>
      <c r="W53" s="142"/>
      <c r="X53" s="142"/>
      <c r="Y53" s="142"/>
      <c r="Z53" s="142"/>
      <c r="AA53" s="142"/>
      <c r="AB53" s="142"/>
      <c r="AC53" s="142"/>
      <c r="AD53" s="142"/>
      <c r="AE53" s="142"/>
      <c r="AF53" s="144"/>
    </row>
    <row r="54" spans="2:32" ht="50.1" customHeight="1" x14ac:dyDescent="0.25">
      <c r="B54" s="141"/>
      <c r="C54" s="371"/>
      <c r="D54" s="372"/>
      <c r="E54" s="372"/>
      <c r="F54" s="372"/>
      <c r="G54" s="372"/>
      <c r="H54" s="372"/>
      <c r="I54" s="372"/>
      <c r="J54" s="372"/>
      <c r="K54" s="372"/>
      <c r="L54" s="372"/>
      <c r="M54" s="372"/>
      <c r="N54" s="372"/>
      <c r="O54" s="372"/>
      <c r="P54" s="372"/>
      <c r="Q54" s="372"/>
      <c r="R54" s="372"/>
      <c r="S54" s="372"/>
      <c r="T54" s="372"/>
      <c r="U54" s="372"/>
      <c r="V54" s="372"/>
      <c r="W54" s="372"/>
      <c r="X54" s="372"/>
      <c r="Y54" s="372"/>
      <c r="Z54" s="372"/>
      <c r="AA54" s="372"/>
      <c r="AB54" s="372"/>
      <c r="AC54" s="372"/>
      <c r="AD54" s="372"/>
      <c r="AE54" s="373"/>
      <c r="AF54" s="144"/>
    </row>
    <row r="55" spans="2:32" ht="6" customHeight="1" x14ac:dyDescent="0.25">
      <c r="B55" s="141"/>
      <c r="C55" s="127"/>
      <c r="D55" s="142"/>
      <c r="E55" s="142"/>
      <c r="F55" s="142"/>
      <c r="G55" s="142"/>
      <c r="H55" s="142"/>
      <c r="I55" s="142"/>
      <c r="J55" s="142"/>
      <c r="K55" s="142"/>
      <c r="L55" s="142"/>
      <c r="M55" s="142"/>
      <c r="N55" s="142"/>
      <c r="O55" s="142"/>
      <c r="P55" s="127"/>
      <c r="Q55" s="127"/>
      <c r="R55" s="142"/>
      <c r="S55" s="142"/>
      <c r="T55" s="142"/>
      <c r="U55" s="142"/>
      <c r="V55" s="142"/>
      <c r="W55" s="142"/>
      <c r="X55" s="142"/>
      <c r="Y55" s="142"/>
      <c r="Z55" s="142"/>
      <c r="AA55" s="142"/>
      <c r="AB55" s="142"/>
      <c r="AC55" s="142"/>
      <c r="AD55" s="142"/>
      <c r="AE55" s="142"/>
      <c r="AF55" s="144"/>
    </row>
    <row r="56" spans="2:32" ht="15" customHeight="1" x14ac:dyDescent="0.25">
      <c r="B56" s="141"/>
      <c r="C56" s="376" t="s">
        <v>340</v>
      </c>
      <c r="D56" s="376"/>
      <c r="E56" s="208"/>
      <c r="F56" s="208"/>
      <c r="G56" s="142"/>
      <c r="H56" s="142"/>
      <c r="I56" s="142"/>
      <c r="J56" s="142"/>
      <c r="K56" s="142"/>
      <c r="L56" s="142"/>
      <c r="M56" s="142"/>
      <c r="N56" s="142"/>
      <c r="O56" s="142"/>
      <c r="P56" s="127"/>
      <c r="Q56" s="127"/>
      <c r="R56" s="142"/>
      <c r="S56" s="142"/>
      <c r="T56" s="142"/>
      <c r="U56" s="142"/>
      <c r="V56" s="142"/>
      <c r="W56" s="142"/>
      <c r="X56" s="142"/>
      <c r="Y56" s="142"/>
      <c r="Z56" s="142"/>
      <c r="AA56" s="142"/>
      <c r="AB56" s="142"/>
      <c r="AC56" s="142"/>
      <c r="AD56" s="142"/>
      <c r="AE56" s="142"/>
      <c r="AF56" s="144"/>
    </row>
    <row r="57" spans="2:32" ht="50.1" customHeight="1" x14ac:dyDescent="0.25">
      <c r="B57" s="141"/>
      <c r="C57" s="371"/>
      <c r="D57" s="372"/>
      <c r="E57" s="372"/>
      <c r="F57" s="372"/>
      <c r="G57" s="372"/>
      <c r="H57" s="372"/>
      <c r="I57" s="372"/>
      <c r="J57" s="372"/>
      <c r="K57" s="372"/>
      <c r="L57" s="372"/>
      <c r="M57" s="372"/>
      <c r="N57" s="372"/>
      <c r="O57" s="372"/>
      <c r="P57" s="372"/>
      <c r="Q57" s="372"/>
      <c r="R57" s="372"/>
      <c r="S57" s="372"/>
      <c r="T57" s="372"/>
      <c r="U57" s="372"/>
      <c r="V57" s="372"/>
      <c r="W57" s="372"/>
      <c r="X57" s="372"/>
      <c r="Y57" s="372"/>
      <c r="Z57" s="372"/>
      <c r="AA57" s="372"/>
      <c r="AB57" s="372"/>
      <c r="AC57" s="372"/>
      <c r="AD57" s="372"/>
      <c r="AE57" s="373"/>
      <c r="AF57" s="144"/>
    </row>
    <row r="58" spans="2:32" ht="6" customHeight="1" thickBot="1" x14ac:dyDescent="0.3">
      <c r="B58" s="157"/>
      <c r="C58" s="158"/>
      <c r="D58" s="158"/>
      <c r="E58" s="158"/>
      <c r="F58" s="158"/>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8"/>
      <c r="AE58" s="158"/>
      <c r="AF58" s="159"/>
    </row>
    <row r="59" spans="2:32" ht="6" customHeight="1" x14ac:dyDescent="0.25"/>
    <row r="60" spans="2:32" ht="15" hidden="1" x14ac:dyDescent="0.25"/>
    <row r="61" spans="2:32" ht="15" hidden="1" x14ac:dyDescent="0.25"/>
    <row r="62" spans="2:32" ht="15" hidden="1" x14ac:dyDescent="0.25"/>
    <row r="63" spans="2:32" ht="15" hidden="1" x14ac:dyDescent="0.25"/>
    <row r="64" spans="2:32" ht="15" hidden="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0" hidden="1" customHeight="1" x14ac:dyDescent="0.25"/>
    <row r="108" ht="0" hidden="1" customHeight="1" x14ac:dyDescent="0.25"/>
    <row r="109" ht="0" hidden="1" customHeight="1" x14ac:dyDescent="0.25"/>
    <row r="110" ht="0" hidden="1" customHeight="1" x14ac:dyDescent="0.25"/>
    <row r="111" ht="0" hidden="1" customHeight="1" x14ac:dyDescent="0.25"/>
    <row r="112" ht="0" hidden="1" customHeight="1" x14ac:dyDescent="0.25"/>
    <row r="113" ht="0" hidden="1" customHeight="1" x14ac:dyDescent="0.25"/>
    <row r="114" ht="0" hidden="1" customHeight="1" x14ac:dyDescent="0.25"/>
    <row r="115" ht="0" hidden="1" customHeight="1" x14ac:dyDescent="0.25"/>
    <row r="116" ht="0"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customHeight="1" x14ac:dyDescent="0.25"/>
    <row r="132" ht="15.6" customHeight="1" x14ac:dyDescent="0.25"/>
  </sheetData>
  <sheetProtection algorithmName="SHA-512" hashValue="qJM6u2tfgXdA/i+YkO2+nBN2h+bdu+PjeG259GKes3HMS6e/fISTBR2ZZsnG+rdQDUx/tdDVVInOEaIG8ezy8Q==" saltValue="OM5MqO7i74k27M3FDq8tfA==" spinCount="100000" sheet="1" objects="1" scenarios="1" selectLockedCells="1"/>
  <mergeCells count="11">
    <mergeCell ref="C57:AE57"/>
    <mergeCell ref="D4:AD4"/>
    <mergeCell ref="C56:D56"/>
    <mergeCell ref="C53:D53"/>
    <mergeCell ref="C54:AE54"/>
    <mergeCell ref="K6:L6"/>
    <mergeCell ref="N6:V6"/>
    <mergeCell ref="D8:E8"/>
    <mergeCell ref="T8:V8"/>
    <mergeCell ref="AA8:AC8"/>
    <mergeCell ref="G8:L8"/>
  </mergeCells>
  <conditionalFormatting sqref="AA22 AA20 AA24 AA26 AA28 AA30">
    <cfRule type="colorScale" priority="14">
      <colorScale>
        <cfvo type="min"/>
        <cfvo type="max"/>
        <color rgb="FFFBFDB3"/>
        <color theme="5" tint="0.39997558519241921"/>
      </colorScale>
    </cfRule>
  </conditionalFormatting>
  <conditionalFormatting sqref="Y30 Y20 Y22 Y24 Y26 Y28">
    <cfRule type="colorScale" priority="13">
      <colorScale>
        <cfvo type="min"/>
        <cfvo type="max"/>
        <color rgb="FFFBFDB3"/>
        <color theme="5" tint="0.39997558519241921"/>
      </colorScale>
    </cfRule>
  </conditionalFormatting>
  <conditionalFormatting sqref="AA37 AA35">
    <cfRule type="colorScale" priority="12">
      <colorScale>
        <cfvo type="min"/>
        <cfvo type="max"/>
        <color rgb="FFFBFDB3"/>
        <color theme="5" tint="0.39997558519241921"/>
      </colorScale>
    </cfRule>
  </conditionalFormatting>
  <conditionalFormatting sqref="Y37 Y35">
    <cfRule type="colorScale" priority="11">
      <colorScale>
        <cfvo type="min"/>
        <cfvo type="max"/>
        <color rgb="FFFBFDB3"/>
        <color theme="5" tint="0.39997558519241921"/>
      </colorScale>
    </cfRule>
  </conditionalFormatting>
  <conditionalFormatting sqref="AA46 AA42 AA48 AA50">
    <cfRule type="colorScale" priority="10">
      <colorScale>
        <cfvo type="min"/>
        <cfvo type="max"/>
        <color rgb="FFFBFDB3"/>
        <color theme="5" tint="0.39997558519241921"/>
      </colorScale>
    </cfRule>
  </conditionalFormatting>
  <conditionalFormatting sqref="Y50 Y42 Y46 Y48">
    <cfRule type="colorScale" priority="9">
      <colorScale>
        <cfvo type="min"/>
        <cfvo type="max"/>
        <color rgb="FFFBFDB3"/>
        <color theme="5" tint="0.39997558519241921"/>
      </colorScale>
    </cfRule>
  </conditionalFormatting>
  <dataValidations count="3">
    <dataValidation type="list" allowBlank="1" showInputMessage="1" showErrorMessage="1" sqref="K48 K50 K20 K22 K24 K26 K28 K30 K35 K42 K46 K37">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37 G35 G15">
      <formula1>0</formula1>
    </dataValidation>
  </dataValidations>
  <printOptions horizontalCentered="1" verticalCentered="1"/>
  <pageMargins left="0.25" right="0.25" top="0.25" bottom="0.25" header="0" footer="0"/>
  <pageSetup scale="55" orientation="landscape" horizontalDpi="4294967292" verticalDpi="4294967292"/>
  <colBreaks count="1" manualBreakCount="1">
    <brk id="33" max="61" man="1"/>
  </colBreaks>
  <drawing r:id="rId1"/>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72A2DC"/>
  </sheetPr>
  <dimension ref="A1:AG142"/>
  <sheetViews>
    <sheetView showGridLines="0" workbookViewId="0">
      <pane ySplit="11" topLeftCell="A14" activePane="bottomLeft" state="frozen"/>
      <selection activeCell="P15" sqref="P15"/>
      <selection pane="bottomLeft" activeCell="AD15" sqref="AD15"/>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384</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2</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42"/>
      <c r="G14" s="142"/>
      <c r="H14" s="142"/>
      <c r="I14" s="142"/>
      <c r="J14" s="142"/>
      <c r="K14" s="142"/>
      <c r="L14" s="190"/>
      <c r="M14" s="189"/>
      <c r="N14" s="189"/>
      <c r="O14" s="189"/>
      <c r="P14" s="189"/>
      <c r="Q14" s="189"/>
      <c r="R14" s="189"/>
      <c r="S14" s="189"/>
      <c r="T14" s="189"/>
      <c r="U14" s="189"/>
      <c r="V14" s="189"/>
      <c r="W14" s="189"/>
      <c r="X14" s="206"/>
      <c r="Y14" s="142"/>
      <c r="Z14" s="142"/>
      <c r="AA14" s="127"/>
      <c r="AB14" s="127"/>
      <c r="AC14" s="192"/>
      <c r="AD14" s="189"/>
      <c r="AE14" s="190"/>
      <c r="AF14" s="144"/>
    </row>
    <row r="15" spans="2:32" ht="27" customHeight="1" x14ac:dyDescent="0.25">
      <c r="B15" s="141"/>
      <c r="C15" s="128"/>
      <c r="D15" s="193" t="s">
        <v>540</v>
      </c>
      <c r="E15" s="194"/>
      <c r="F15" s="142"/>
      <c r="G15" s="195"/>
      <c r="H15" s="196"/>
      <c r="I15" s="195"/>
      <c r="J15" s="196"/>
      <c r="K15" s="197" t="s">
        <v>418</v>
      </c>
      <c r="L15" s="198"/>
      <c r="M15" s="199"/>
      <c r="N15" s="323" t="s">
        <v>418</v>
      </c>
      <c r="O15" s="199"/>
      <c r="P15" s="323" t="s">
        <v>418</v>
      </c>
      <c r="Q15" s="199"/>
      <c r="R15" s="323" t="s">
        <v>418</v>
      </c>
      <c r="S15" s="199"/>
      <c r="T15" s="323" t="s">
        <v>418</v>
      </c>
      <c r="U15" s="199"/>
      <c r="V15" s="323" t="s">
        <v>418</v>
      </c>
      <c r="W15" s="199"/>
      <c r="X15" s="207"/>
      <c r="Y15" s="304" t="str">
        <f>IFERROR((LEFT(N15,1)+LEFT(P15,1)+LEFT(R15,1)+LEFT(T15,1)),"")</f>
        <v/>
      </c>
      <c r="Z15" s="305"/>
      <c r="AA15" s="304" t="str">
        <f>IFERROR(IF(LEFT(V15,1)="1",Y15*1,IF(LEFT(V15,1)="2",Y15*0.75,IF(LEFT(V15,1)="3",Y15*0.5,""))),"")</f>
        <v/>
      </c>
      <c r="AB15" s="127"/>
      <c r="AC15" s="202"/>
      <c r="AD15" s="152"/>
      <c r="AE15" s="153"/>
      <c r="AF15" s="144"/>
    </row>
    <row r="16" spans="2:32" ht="6" customHeight="1" x14ac:dyDescent="0.25">
      <c r="B16" s="141"/>
      <c r="C16" s="128"/>
      <c r="D16" s="193"/>
      <c r="E16" s="194"/>
      <c r="F16" s="142"/>
      <c r="G16" s="196"/>
      <c r="H16" s="196"/>
      <c r="I16" s="196"/>
      <c r="J16" s="196"/>
      <c r="K16" s="203"/>
      <c r="L16" s="198"/>
      <c r="M16" s="199"/>
      <c r="N16" s="196"/>
      <c r="O16" s="199"/>
      <c r="P16" s="196"/>
      <c r="Q16" s="199"/>
      <c r="R16" s="196"/>
      <c r="S16" s="199"/>
      <c r="T16" s="196"/>
      <c r="U16" s="199"/>
      <c r="V16" s="196"/>
      <c r="W16" s="199"/>
      <c r="X16" s="207"/>
      <c r="Y16" s="306"/>
      <c r="Z16" s="306"/>
      <c r="AA16" s="307"/>
      <c r="AB16" s="127"/>
      <c r="AC16" s="202"/>
      <c r="AD16" s="154"/>
      <c r="AE16" s="153"/>
      <c r="AF16" s="144"/>
    </row>
    <row r="17" spans="2:32" ht="27" customHeight="1" x14ac:dyDescent="0.25">
      <c r="B17" s="141"/>
      <c r="C17" s="128"/>
      <c r="D17" s="204" t="s">
        <v>541</v>
      </c>
      <c r="E17" s="194"/>
      <c r="F17" s="142"/>
      <c r="G17" s="195"/>
      <c r="H17" s="196"/>
      <c r="I17" s="195"/>
      <c r="J17" s="196"/>
      <c r="K17" s="197" t="s">
        <v>418</v>
      </c>
      <c r="L17" s="198"/>
      <c r="M17" s="199"/>
      <c r="N17" s="323" t="s">
        <v>418</v>
      </c>
      <c r="O17" s="199"/>
      <c r="P17" s="323" t="s">
        <v>418</v>
      </c>
      <c r="Q17" s="199"/>
      <c r="R17" s="323" t="s">
        <v>418</v>
      </c>
      <c r="S17" s="199"/>
      <c r="T17" s="323" t="s">
        <v>418</v>
      </c>
      <c r="U17" s="199"/>
      <c r="V17" s="323" t="s">
        <v>418</v>
      </c>
      <c r="W17" s="199"/>
      <c r="X17" s="207"/>
      <c r="Y17" s="304" t="str">
        <f>IFERROR((LEFT(N17,1)+LEFT(P17,1)+LEFT(R17,1)+LEFT(T17,1)),"")</f>
        <v/>
      </c>
      <c r="Z17" s="305"/>
      <c r="AA17" s="304" t="str">
        <f>IFERROR(IF(LEFT(V17,1)="1",Y17*1,IF(LEFT(V17,1)="2",Y17*0.75,IF(LEFT(V17,1)="3",Y17*0.5,""))),"")</f>
        <v/>
      </c>
      <c r="AB17" s="127"/>
      <c r="AC17" s="202"/>
      <c r="AD17" s="152"/>
      <c r="AE17" s="153"/>
      <c r="AF17" s="144"/>
    </row>
    <row r="18" spans="2:32" ht="6" customHeight="1" x14ac:dyDescent="0.25">
      <c r="B18" s="141"/>
      <c r="C18" s="128"/>
      <c r="D18" s="193"/>
      <c r="E18" s="194"/>
      <c r="F18" s="142"/>
      <c r="G18" s="196"/>
      <c r="H18" s="196"/>
      <c r="I18" s="196"/>
      <c r="J18" s="196"/>
      <c r="K18" s="203"/>
      <c r="L18" s="198"/>
      <c r="M18" s="199"/>
      <c r="N18" s="196"/>
      <c r="O18" s="199"/>
      <c r="P18" s="196"/>
      <c r="Q18" s="199"/>
      <c r="R18" s="196"/>
      <c r="S18" s="199"/>
      <c r="T18" s="196"/>
      <c r="U18" s="199"/>
      <c r="V18" s="196"/>
      <c r="W18" s="199"/>
      <c r="X18" s="207"/>
      <c r="Y18" s="306"/>
      <c r="Z18" s="306"/>
      <c r="AA18" s="307"/>
      <c r="AB18" s="127"/>
      <c r="AC18" s="202"/>
      <c r="AD18" s="154" t="s">
        <v>338</v>
      </c>
      <c r="AE18" s="153"/>
      <c r="AF18" s="144"/>
    </row>
    <row r="19" spans="2:32" ht="27" customHeight="1" x14ac:dyDescent="0.25">
      <c r="B19" s="141"/>
      <c r="C19" s="128"/>
      <c r="D19" s="204" t="s">
        <v>1042</v>
      </c>
      <c r="E19" s="194"/>
      <c r="F19" s="142"/>
      <c r="G19" s="195"/>
      <c r="H19" s="196"/>
      <c r="I19" s="195"/>
      <c r="J19" s="196"/>
      <c r="K19" s="197" t="s">
        <v>418</v>
      </c>
      <c r="L19" s="198"/>
      <c r="M19" s="199"/>
      <c r="N19" s="323" t="s">
        <v>418</v>
      </c>
      <c r="O19" s="199"/>
      <c r="P19" s="323" t="s">
        <v>418</v>
      </c>
      <c r="Q19" s="199"/>
      <c r="R19" s="323" t="s">
        <v>418</v>
      </c>
      <c r="S19" s="199"/>
      <c r="T19" s="323" t="s">
        <v>418</v>
      </c>
      <c r="U19" s="199"/>
      <c r="V19" s="323" t="s">
        <v>418</v>
      </c>
      <c r="W19" s="199"/>
      <c r="X19" s="207"/>
      <c r="Y19" s="304" t="str">
        <f>IFERROR((LEFT(N19,1)+LEFT(P19,1)+LEFT(R19,1)+LEFT(T19,1)),"")</f>
        <v/>
      </c>
      <c r="Z19" s="305"/>
      <c r="AA19" s="304" t="str">
        <f>IFERROR(IF(LEFT(V19,1)="1",Y19*1,IF(LEFT(V19,1)="2",Y19*0.75,IF(LEFT(V19,1)="3",Y19*0.5,""))),"")</f>
        <v/>
      </c>
      <c r="AB19" s="127"/>
      <c r="AC19" s="202"/>
      <c r="AD19" s="152"/>
      <c r="AE19" s="153"/>
      <c r="AF19" s="144"/>
    </row>
    <row r="20" spans="2:32" ht="6" customHeight="1" x14ac:dyDescent="0.25">
      <c r="B20" s="141"/>
      <c r="C20" s="128"/>
      <c r="D20" s="193"/>
      <c r="E20" s="194"/>
      <c r="F20" s="142"/>
      <c r="G20" s="142"/>
      <c r="H20" s="142"/>
      <c r="I20" s="142"/>
      <c r="J20" s="142"/>
      <c r="K20" s="142"/>
      <c r="L20" s="198"/>
      <c r="M20" s="199"/>
      <c r="N20" s="142"/>
      <c r="O20" s="142"/>
      <c r="P20" s="142"/>
      <c r="Q20" s="142"/>
      <c r="R20" s="142"/>
      <c r="S20" s="142"/>
      <c r="T20" s="142"/>
      <c r="U20" s="142"/>
      <c r="V20" s="142"/>
      <c r="W20" s="142"/>
      <c r="X20" s="207"/>
      <c r="Y20" s="306"/>
      <c r="Z20" s="306"/>
      <c r="AA20" s="308"/>
      <c r="AB20" s="127"/>
      <c r="AC20" s="202"/>
      <c r="AD20" s="154"/>
      <c r="AE20" s="153"/>
      <c r="AF20" s="144"/>
    </row>
    <row r="21" spans="2:32" ht="27" customHeight="1" x14ac:dyDescent="0.25">
      <c r="B21" s="141"/>
      <c r="C21" s="128"/>
      <c r="D21" s="204" t="s">
        <v>542</v>
      </c>
      <c r="E21" s="194"/>
      <c r="F21" s="142"/>
      <c r="G21" s="195"/>
      <c r="H21" s="196"/>
      <c r="I21" s="195"/>
      <c r="J21" s="196"/>
      <c r="K21" s="197" t="s">
        <v>418</v>
      </c>
      <c r="L21" s="198"/>
      <c r="M21" s="199"/>
      <c r="N21" s="323" t="s">
        <v>418</v>
      </c>
      <c r="O21" s="199"/>
      <c r="P21" s="323" t="s">
        <v>418</v>
      </c>
      <c r="Q21" s="199"/>
      <c r="R21" s="323" t="s">
        <v>418</v>
      </c>
      <c r="S21" s="199"/>
      <c r="T21" s="323" t="s">
        <v>418</v>
      </c>
      <c r="U21" s="199"/>
      <c r="V21" s="323" t="s">
        <v>418</v>
      </c>
      <c r="W21" s="199"/>
      <c r="X21" s="207"/>
      <c r="Y21" s="304" t="str">
        <f>IFERROR((LEFT(N21,1)+LEFT(P21,1)+LEFT(R21,1)+LEFT(T21,1)),"")</f>
        <v/>
      </c>
      <c r="Z21" s="305"/>
      <c r="AA21" s="304" t="str">
        <f>IFERROR(IF(LEFT(V21,1)="1",Y21*1,IF(LEFT(V21,1)="2",Y21*0.75,IF(LEFT(V21,1)="3",Y21*0.5,""))),"")</f>
        <v/>
      </c>
      <c r="AB21" s="127"/>
      <c r="AC21" s="202"/>
      <c r="AD21" s="152"/>
      <c r="AE21" s="153"/>
      <c r="AF21" s="144"/>
    </row>
    <row r="22" spans="2:32" ht="6" customHeight="1" x14ac:dyDescent="0.25">
      <c r="B22" s="141"/>
      <c r="C22" s="128"/>
      <c r="D22" s="193"/>
      <c r="E22" s="194"/>
      <c r="F22" s="142"/>
      <c r="G22" s="142"/>
      <c r="H22" s="142"/>
      <c r="I22" s="142"/>
      <c r="J22" s="142"/>
      <c r="K22" s="142"/>
      <c r="L22" s="198"/>
      <c r="M22" s="199"/>
      <c r="N22" s="142"/>
      <c r="O22" s="142"/>
      <c r="P22" s="142"/>
      <c r="Q22" s="142"/>
      <c r="R22" s="142"/>
      <c r="S22" s="142"/>
      <c r="T22" s="142"/>
      <c r="U22" s="142"/>
      <c r="V22" s="142"/>
      <c r="W22" s="142"/>
      <c r="X22" s="207"/>
      <c r="Y22" s="306"/>
      <c r="Z22" s="306"/>
      <c r="AA22" s="308"/>
      <c r="AB22" s="127"/>
      <c r="AC22" s="202"/>
      <c r="AD22" s="154"/>
      <c r="AE22" s="153"/>
      <c r="AF22" s="144"/>
    </row>
    <row r="23" spans="2:32" ht="27" customHeight="1" x14ac:dyDescent="0.25">
      <c r="B23" s="141"/>
      <c r="C23" s="128"/>
      <c r="D23" s="204" t="s">
        <v>543</v>
      </c>
      <c r="E23" s="194"/>
      <c r="F23" s="142"/>
      <c r="G23" s="195"/>
      <c r="H23" s="196"/>
      <c r="I23" s="195"/>
      <c r="J23" s="196"/>
      <c r="K23" s="197" t="s">
        <v>418</v>
      </c>
      <c r="L23" s="198"/>
      <c r="M23" s="199"/>
      <c r="N23" s="323" t="s">
        <v>418</v>
      </c>
      <c r="O23" s="199"/>
      <c r="P23" s="323" t="s">
        <v>418</v>
      </c>
      <c r="Q23" s="199"/>
      <c r="R23" s="323" t="s">
        <v>418</v>
      </c>
      <c r="S23" s="199"/>
      <c r="T23" s="323" t="s">
        <v>418</v>
      </c>
      <c r="U23" s="199"/>
      <c r="V23" s="323" t="s">
        <v>418</v>
      </c>
      <c r="W23" s="199"/>
      <c r="X23" s="207"/>
      <c r="Y23" s="304" t="str">
        <f>IFERROR((LEFT(N23,1)+LEFT(P23,1)+LEFT(R23,1)+LEFT(T23,1)),"")</f>
        <v/>
      </c>
      <c r="Z23" s="305"/>
      <c r="AA23" s="304" t="str">
        <f>IFERROR(IF(LEFT(V23,1)="1",Y23*1,IF(LEFT(V23,1)="2",Y23*0.75,IF(LEFT(V23,1)="3",Y23*0.5,""))),"")</f>
        <v/>
      </c>
      <c r="AB23" s="127"/>
      <c r="AC23" s="202"/>
      <c r="AD23" s="152"/>
      <c r="AE23" s="153"/>
      <c r="AF23" s="144"/>
    </row>
    <row r="24" spans="2:32" ht="6" customHeight="1" x14ac:dyDescent="0.25">
      <c r="B24" s="141"/>
      <c r="C24" s="128"/>
      <c r="D24" s="193"/>
      <c r="E24" s="194"/>
      <c r="F24" s="142"/>
      <c r="G24" s="142"/>
      <c r="H24" s="142"/>
      <c r="I24" s="142"/>
      <c r="J24" s="142"/>
      <c r="K24" s="142"/>
      <c r="L24" s="198"/>
      <c r="M24" s="199"/>
      <c r="N24" s="142"/>
      <c r="O24" s="142"/>
      <c r="P24" s="142"/>
      <c r="Q24" s="142"/>
      <c r="R24" s="142"/>
      <c r="S24" s="142"/>
      <c r="T24" s="142"/>
      <c r="U24" s="142"/>
      <c r="V24" s="142"/>
      <c r="W24" s="142"/>
      <c r="X24" s="207"/>
      <c r="Y24" s="306"/>
      <c r="Z24" s="306"/>
      <c r="AA24" s="308"/>
      <c r="AB24" s="127"/>
      <c r="AC24" s="202"/>
      <c r="AD24" s="154"/>
      <c r="AE24" s="153"/>
      <c r="AF24" s="144"/>
    </row>
    <row r="25" spans="2:32" ht="39" customHeight="1" x14ac:dyDescent="0.25">
      <c r="B25" s="141"/>
      <c r="C25" s="128"/>
      <c r="D25" s="204" t="s">
        <v>544</v>
      </c>
      <c r="E25" s="194"/>
      <c r="F25" s="142"/>
      <c r="G25" s="195"/>
      <c r="H25" s="196"/>
      <c r="I25" s="195"/>
      <c r="J25" s="196"/>
      <c r="K25" s="197" t="s">
        <v>418</v>
      </c>
      <c r="L25" s="198"/>
      <c r="M25" s="199"/>
      <c r="N25" s="323" t="s">
        <v>418</v>
      </c>
      <c r="O25" s="199"/>
      <c r="P25" s="323" t="s">
        <v>418</v>
      </c>
      <c r="Q25" s="199"/>
      <c r="R25" s="323" t="s">
        <v>418</v>
      </c>
      <c r="S25" s="199"/>
      <c r="T25" s="323" t="s">
        <v>418</v>
      </c>
      <c r="U25" s="199"/>
      <c r="V25" s="323" t="s">
        <v>418</v>
      </c>
      <c r="W25" s="199"/>
      <c r="X25" s="207"/>
      <c r="Y25" s="304" t="str">
        <f>IFERROR((LEFT(N25,1)+LEFT(P25,1)+LEFT(R25,1)+LEFT(T25,1)),"")</f>
        <v/>
      </c>
      <c r="Z25" s="305"/>
      <c r="AA25" s="304" t="str">
        <f>IFERROR(IF(LEFT(V25,1)="1",Y25*1,IF(LEFT(V25,1)="2",Y25*0.75,IF(LEFT(V25,1)="3",Y25*0.5,""))),"")</f>
        <v/>
      </c>
      <c r="AB25" s="127"/>
      <c r="AC25" s="202"/>
      <c r="AD25" s="152"/>
      <c r="AE25" s="153"/>
      <c r="AF25" s="144"/>
    </row>
    <row r="26" spans="2:32" ht="6" customHeight="1" x14ac:dyDescent="0.25">
      <c r="B26" s="141"/>
      <c r="C26" s="128"/>
      <c r="D26" s="193"/>
      <c r="E26" s="194"/>
      <c r="F26" s="142"/>
      <c r="G26" s="142"/>
      <c r="H26" s="142"/>
      <c r="I26" s="142"/>
      <c r="J26" s="142"/>
      <c r="K26" s="142"/>
      <c r="L26" s="198"/>
      <c r="M26" s="199"/>
      <c r="N26" s="142"/>
      <c r="O26" s="142"/>
      <c r="P26" s="142"/>
      <c r="Q26" s="142"/>
      <c r="R26" s="142"/>
      <c r="S26" s="142"/>
      <c r="T26" s="142"/>
      <c r="U26" s="142"/>
      <c r="V26" s="142"/>
      <c r="W26" s="142"/>
      <c r="X26" s="207"/>
      <c r="Y26" s="306"/>
      <c r="Z26" s="306"/>
      <c r="AA26" s="308"/>
      <c r="AB26" s="127"/>
      <c r="AC26" s="202"/>
      <c r="AD26" s="154"/>
      <c r="AE26" s="153"/>
      <c r="AF26" s="144"/>
    </row>
    <row r="27" spans="2:32" ht="27" customHeight="1" x14ac:dyDescent="0.25">
      <c r="B27" s="141"/>
      <c r="C27" s="128"/>
      <c r="D27" s="204" t="s">
        <v>326</v>
      </c>
      <c r="E27" s="194"/>
      <c r="F27" s="142"/>
      <c r="G27" s="195"/>
      <c r="H27" s="196"/>
      <c r="I27" s="195"/>
      <c r="J27" s="196"/>
      <c r="K27" s="197" t="s">
        <v>418</v>
      </c>
      <c r="L27" s="198"/>
      <c r="M27" s="199"/>
      <c r="N27" s="323" t="s">
        <v>418</v>
      </c>
      <c r="O27" s="199"/>
      <c r="P27" s="323" t="s">
        <v>418</v>
      </c>
      <c r="Q27" s="199"/>
      <c r="R27" s="323" t="s">
        <v>418</v>
      </c>
      <c r="S27" s="199"/>
      <c r="T27" s="323" t="s">
        <v>418</v>
      </c>
      <c r="U27" s="199"/>
      <c r="V27" s="323" t="s">
        <v>418</v>
      </c>
      <c r="W27" s="199"/>
      <c r="X27" s="207"/>
      <c r="Y27" s="304" t="str">
        <f>IFERROR((LEFT(N27,1)+LEFT(P27,1)+LEFT(R27,1)+LEFT(T27,1)),"")</f>
        <v/>
      </c>
      <c r="Z27" s="305"/>
      <c r="AA27" s="304" t="str">
        <f>IFERROR(IF(LEFT(V27,1)="1",Y27*1,IF(LEFT(V27,1)="2",Y27*0.75,IF(LEFT(V27,1)="3",Y27*0.5,""))),"")</f>
        <v/>
      </c>
      <c r="AB27" s="127"/>
      <c r="AC27" s="202"/>
      <c r="AD27" s="152"/>
      <c r="AE27" s="153"/>
      <c r="AF27" s="144"/>
    </row>
    <row r="28" spans="2:32" ht="6" customHeight="1" x14ac:dyDescent="0.25">
      <c r="B28" s="141"/>
      <c r="C28" s="128"/>
      <c r="D28" s="193"/>
      <c r="E28" s="194"/>
      <c r="F28" s="142"/>
      <c r="G28" s="196"/>
      <c r="H28" s="196"/>
      <c r="I28" s="196"/>
      <c r="J28" s="196"/>
      <c r="K28" s="203"/>
      <c r="L28" s="198"/>
      <c r="M28" s="199"/>
      <c r="N28" s="196"/>
      <c r="O28" s="199"/>
      <c r="P28" s="196"/>
      <c r="Q28" s="199"/>
      <c r="R28" s="196"/>
      <c r="S28" s="199"/>
      <c r="T28" s="196"/>
      <c r="U28" s="199"/>
      <c r="V28" s="196"/>
      <c r="W28" s="199"/>
      <c r="X28" s="207"/>
      <c r="Y28" s="306"/>
      <c r="Z28" s="306"/>
      <c r="AA28" s="307"/>
      <c r="AB28" s="127"/>
      <c r="AC28" s="202"/>
      <c r="AD28" s="154"/>
      <c r="AE28" s="153"/>
      <c r="AF28" s="144"/>
    </row>
    <row r="29" spans="2:32" ht="39" customHeight="1" x14ac:dyDescent="0.25">
      <c r="B29" s="141"/>
      <c r="C29" s="128"/>
      <c r="D29" s="204" t="s">
        <v>511</v>
      </c>
      <c r="E29" s="194"/>
      <c r="F29" s="142"/>
      <c r="G29" s="195"/>
      <c r="H29" s="196"/>
      <c r="I29" s="195"/>
      <c r="J29" s="196"/>
      <c r="K29" s="197" t="s">
        <v>418</v>
      </c>
      <c r="L29" s="198"/>
      <c r="M29" s="199"/>
      <c r="N29" s="323" t="s">
        <v>418</v>
      </c>
      <c r="O29" s="199"/>
      <c r="P29" s="323" t="s">
        <v>418</v>
      </c>
      <c r="Q29" s="199"/>
      <c r="R29" s="323" t="s">
        <v>418</v>
      </c>
      <c r="S29" s="199"/>
      <c r="T29" s="323" t="s">
        <v>418</v>
      </c>
      <c r="U29" s="199"/>
      <c r="V29" s="323" t="s">
        <v>418</v>
      </c>
      <c r="W29" s="199"/>
      <c r="X29" s="207"/>
      <c r="Y29" s="304" t="str">
        <f>IFERROR((LEFT(N29,1)+LEFT(P29,1)+LEFT(R29,1)+LEFT(T29,1)),"")</f>
        <v/>
      </c>
      <c r="Z29" s="305"/>
      <c r="AA29" s="304" t="str">
        <f>IFERROR(IF(LEFT(V29,1)="1",Y29*1,IF(LEFT(V29,1)="2",Y29*0.75,IF(LEFT(V29,1)="3",Y29*0.5,""))),"")</f>
        <v/>
      </c>
      <c r="AB29" s="127"/>
      <c r="AC29" s="202"/>
      <c r="AD29" s="152"/>
      <c r="AE29" s="153"/>
      <c r="AF29" s="144"/>
    </row>
    <row r="30" spans="2:32" ht="6" customHeight="1" x14ac:dyDescent="0.25">
      <c r="B30" s="141"/>
      <c r="C30" s="128"/>
      <c r="D30" s="193"/>
      <c r="E30" s="194"/>
      <c r="F30" s="142"/>
      <c r="G30" s="196"/>
      <c r="H30" s="196"/>
      <c r="I30" s="196"/>
      <c r="J30" s="196"/>
      <c r="K30" s="203"/>
      <c r="L30" s="198"/>
      <c r="M30" s="199"/>
      <c r="N30" s="196"/>
      <c r="O30" s="199"/>
      <c r="P30" s="196"/>
      <c r="Q30" s="199"/>
      <c r="R30" s="196"/>
      <c r="S30" s="199"/>
      <c r="T30" s="196"/>
      <c r="U30" s="199"/>
      <c r="V30" s="196"/>
      <c r="W30" s="199"/>
      <c r="X30" s="207"/>
      <c r="Y30" s="306"/>
      <c r="Z30" s="306"/>
      <c r="AA30" s="307"/>
      <c r="AB30" s="127"/>
      <c r="AC30" s="202"/>
      <c r="AD30" s="154"/>
      <c r="AE30" s="153"/>
      <c r="AF30" s="144"/>
    </row>
    <row r="31" spans="2:32" ht="39" customHeight="1" x14ac:dyDescent="0.25">
      <c r="B31" s="141"/>
      <c r="C31" s="128"/>
      <c r="D31" s="204" t="s">
        <v>545</v>
      </c>
      <c r="E31" s="194"/>
      <c r="F31" s="142"/>
      <c r="G31" s="195"/>
      <c r="H31" s="196"/>
      <c r="I31" s="195"/>
      <c r="J31" s="196"/>
      <c r="K31" s="197" t="s">
        <v>418</v>
      </c>
      <c r="L31" s="198"/>
      <c r="M31" s="199"/>
      <c r="N31" s="323" t="s">
        <v>418</v>
      </c>
      <c r="O31" s="199"/>
      <c r="P31" s="323" t="s">
        <v>418</v>
      </c>
      <c r="Q31" s="199"/>
      <c r="R31" s="323" t="s">
        <v>418</v>
      </c>
      <c r="S31" s="199"/>
      <c r="T31" s="323" t="s">
        <v>418</v>
      </c>
      <c r="U31" s="199"/>
      <c r="V31" s="323" t="s">
        <v>418</v>
      </c>
      <c r="W31" s="199"/>
      <c r="X31" s="207"/>
      <c r="Y31" s="304" t="str">
        <f>IFERROR((LEFT(N31,1)+LEFT(P31,1)+LEFT(R31,1)+LEFT(T31,1)),"")</f>
        <v/>
      </c>
      <c r="Z31" s="305"/>
      <c r="AA31" s="304" t="str">
        <f>IFERROR(IF(LEFT(V31,1)="1",Y31*1,IF(LEFT(V31,1)="2",Y31*0.75,IF(LEFT(V31,1)="3",Y31*0.5,""))),"")</f>
        <v/>
      </c>
      <c r="AB31" s="127"/>
      <c r="AC31" s="202"/>
      <c r="AD31" s="152"/>
      <c r="AE31" s="153"/>
      <c r="AF31" s="144"/>
    </row>
    <row r="32" spans="2:32" ht="6" customHeight="1" x14ac:dyDescent="0.25">
      <c r="B32" s="141"/>
      <c r="C32" s="128"/>
      <c r="D32" s="193"/>
      <c r="E32" s="194"/>
      <c r="F32" s="142"/>
      <c r="G32" s="196"/>
      <c r="H32" s="196"/>
      <c r="I32" s="196"/>
      <c r="J32" s="196"/>
      <c r="K32" s="203"/>
      <c r="L32" s="198"/>
      <c r="M32" s="199"/>
      <c r="N32" s="196"/>
      <c r="O32" s="199"/>
      <c r="P32" s="196"/>
      <c r="Q32" s="199"/>
      <c r="R32" s="196"/>
      <c r="S32" s="199"/>
      <c r="T32" s="196"/>
      <c r="U32" s="199"/>
      <c r="V32" s="196"/>
      <c r="W32" s="199"/>
      <c r="X32" s="207"/>
      <c r="Y32" s="306"/>
      <c r="Z32" s="306"/>
      <c r="AA32" s="307"/>
      <c r="AB32" s="127"/>
      <c r="AC32" s="202"/>
      <c r="AD32" s="154"/>
      <c r="AE32" s="153"/>
      <c r="AF32" s="144"/>
    </row>
    <row r="33" spans="2:32" ht="39" customHeight="1" x14ac:dyDescent="0.25">
      <c r="B33" s="141"/>
      <c r="C33" s="128"/>
      <c r="D33" s="204" t="s">
        <v>546</v>
      </c>
      <c r="E33" s="194"/>
      <c r="F33" s="142"/>
      <c r="G33" s="195"/>
      <c r="H33" s="196"/>
      <c r="I33" s="195"/>
      <c r="J33" s="196"/>
      <c r="K33" s="197" t="s">
        <v>418</v>
      </c>
      <c r="L33" s="198"/>
      <c r="M33" s="199"/>
      <c r="N33" s="323" t="s">
        <v>418</v>
      </c>
      <c r="O33" s="199"/>
      <c r="P33" s="323" t="s">
        <v>418</v>
      </c>
      <c r="Q33" s="199"/>
      <c r="R33" s="323" t="s">
        <v>418</v>
      </c>
      <c r="S33" s="199"/>
      <c r="T33" s="323" t="s">
        <v>418</v>
      </c>
      <c r="U33" s="199"/>
      <c r="V33" s="323" t="s">
        <v>418</v>
      </c>
      <c r="W33" s="199"/>
      <c r="X33" s="207"/>
      <c r="Y33" s="304" t="str">
        <f>IFERROR((LEFT(N33,1)+LEFT(P33,1)+LEFT(R33,1)+LEFT(T33,1)),"")</f>
        <v/>
      </c>
      <c r="Z33" s="305"/>
      <c r="AA33" s="304" t="str">
        <f>IFERROR(IF(LEFT(V33,1)="1",Y33*1,IF(LEFT(V33,1)="2",Y33*0.75,IF(LEFT(V33,1)="3",Y33*0.5,""))),"")</f>
        <v/>
      </c>
      <c r="AB33" s="127"/>
      <c r="AC33" s="202"/>
      <c r="AD33" s="152"/>
      <c r="AE33" s="153"/>
      <c r="AF33" s="144"/>
    </row>
    <row r="34" spans="2:32" ht="6" customHeight="1" x14ac:dyDescent="0.25">
      <c r="B34" s="141"/>
      <c r="C34" s="128"/>
      <c r="D34" s="193"/>
      <c r="E34" s="194"/>
      <c r="F34" s="142"/>
      <c r="G34" s="196"/>
      <c r="H34" s="196"/>
      <c r="I34" s="196"/>
      <c r="J34" s="196"/>
      <c r="K34" s="203"/>
      <c r="L34" s="198"/>
      <c r="M34" s="199"/>
      <c r="N34" s="196"/>
      <c r="O34" s="199"/>
      <c r="P34" s="196"/>
      <c r="Q34" s="199"/>
      <c r="R34" s="196"/>
      <c r="S34" s="199"/>
      <c r="T34" s="196"/>
      <c r="U34" s="199"/>
      <c r="V34" s="196"/>
      <c r="W34" s="199"/>
      <c r="X34" s="207"/>
      <c r="Y34" s="306"/>
      <c r="Z34" s="306"/>
      <c r="AA34" s="307"/>
      <c r="AB34" s="127"/>
      <c r="AC34" s="202"/>
      <c r="AD34" s="154"/>
      <c r="AE34" s="153"/>
      <c r="AF34" s="144"/>
    </row>
    <row r="35" spans="2:32" ht="27" customHeight="1" x14ac:dyDescent="0.25">
      <c r="B35" s="141"/>
      <c r="C35" s="128"/>
      <c r="D35" s="204" t="s">
        <v>547</v>
      </c>
      <c r="E35" s="194"/>
      <c r="F35" s="142"/>
      <c r="G35" s="195"/>
      <c r="H35" s="196"/>
      <c r="I35" s="195"/>
      <c r="J35" s="196"/>
      <c r="K35" s="197" t="s">
        <v>418</v>
      </c>
      <c r="L35" s="198"/>
      <c r="M35" s="199"/>
      <c r="N35" s="323" t="s">
        <v>418</v>
      </c>
      <c r="O35" s="199"/>
      <c r="P35" s="323" t="s">
        <v>418</v>
      </c>
      <c r="Q35" s="199"/>
      <c r="R35" s="323" t="s">
        <v>418</v>
      </c>
      <c r="S35" s="199"/>
      <c r="T35" s="323" t="s">
        <v>418</v>
      </c>
      <c r="U35" s="199"/>
      <c r="V35" s="323" t="s">
        <v>418</v>
      </c>
      <c r="W35" s="199"/>
      <c r="X35" s="207"/>
      <c r="Y35" s="304" t="str">
        <f>IFERROR((LEFT(N35,1)+LEFT(P35,1)+LEFT(R35,1)+LEFT(T35,1)),"")</f>
        <v/>
      </c>
      <c r="Z35" s="305"/>
      <c r="AA35" s="304" t="str">
        <f>IFERROR(IF(LEFT(V35,1)="1",Y35*1,IF(LEFT(V35,1)="2",Y35*0.75,IF(LEFT(V35,1)="3",Y35*0.5,""))),"")</f>
        <v/>
      </c>
      <c r="AB35" s="127"/>
      <c r="AC35" s="202"/>
      <c r="AD35" s="152"/>
      <c r="AE35" s="153"/>
      <c r="AF35" s="144"/>
    </row>
    <row r="36" spans="2:32" ht="6" customHeight="1" x14ac:dyDescent="0.25">
      <c r="B36" s="141"/>
      <c r="C36" s="128"/>
      <c r="D36" s="193"/>
      <c r="E36" s="194"/>
      <c r="F36" s="142"/>
      <c r="G36" s="196"/>
      <c r="H36" s="196"/>
      <c r="I36" s="196"/>
      <c r="J36" s="196"/>
      <c r="K36" s="203"/>
      <c r="L36" s="198"/>
      <c r="M36" s="199"/>
      <c r="N36" s="196"/>
      <c r="O36" s="199"/>
      <c r="P36" s="196"/>
      <c r="Q36" s="199"/>
      <c r="R36" s="196"/>
      <c r="S36" s="199"/>
      <c r="T36" s="196"/>
      <c r="U36" s="199"/>
      <c r="V36" s="196"/>
      <c r="W36" s="199"/>
      <c r="X36" s="207"/>
      <c r="Y36" s="306"/>
      <c r="Z36" s="306"/>
      <c r="AA36" s="307"/>
      <c r="AB36" s="127"/>
      <c r="AC36" s="202"/>
      <c r="AD36" s="154"/>
      <c r="AE36" s="153"/>
      <c r="AF36" s="144"/>
    </row>
    <row r="37" spans="2:32" ht="39" customHeight="1" x14ac:dyDescent="0.25">
      <c r="B37" s="141"/>
      <c r="C37" s="128"/>
      <c r="D37" s="204" t="s">
        <v>548</v>
      </c>
      <c r="E37" s="194"/>
      <c r="F37" s="142"/>
      <c r="G37" s="195"/>
      <c r="H37" s="196"/>
      <c r="I37" s="195"/>
      <c r="J37" s="196"/>
      <c r="K37" s="197" t="s">
        <v>418</v>
      </c>
      <c r="L37" s="198"/>
      <c r="M37" s="199"/>
      <c r="N37" s="323" t="s">
        <v>418</v>
      </c>
      <c r="O37" s="199"/>
      <c r="P37" s="323" t="s">
        <v>418</v>
      </c>
      <c r="Q37" s="199"/>
      <c r="R37" s="323" t="s">
        <v>418</v>
      </c>
      <c r="S37" s="199"/>
      <c r="T37" s="323" t="s">
        <v>418</v>
      </c>
      <c r="U37" s="199"/>
      <c r="V37" s="323" t="s">
        <v>418</v>
      </c>
      <c r="W37" s="199"/>
      <c r="X37" s="207"/>
      <c r="Y37" s="304" t="str">
        <f>IFERROR((LEFT(N37,1)+LEFT(P37,1)+LEFT(R37,1)+LEFT(T37,1)),"")</f>
        <v/>
      </c>
      <c r="Z37" s="305"/>
      <c r="AA37" s="304" t="str">
        <f>IFERROR(IF(LEFT(V37,1)="1",Y37*1,IF(LEFT(V37,1)="2",Y37*0.75,IF(LEFT(V37,1)="3",Y37*0.5,""))),"")</f>
        <v/>
      </c>
      <c r="AB37" s="127"/>
      <c r="AC37" s="202"/>
      <c r="AD37" s="152"/>
      <c r="AE37" s="153"/>
      <c r="AF37" s="144"/>
    </row>
    <row r="38" spans="2:32" ht="6" customHeight="1" x14ac:dyDescent="0.25">
      <c r="B38" s="141"/>
      <c r="C38" s="128"/>
      <c r="D38" s="193"/>
      <c r="E38" s="194"/>
      <c r="F38" s="142"/>
      <c r="G38" s="196"/>
      <c r="H38" s="196"/>
      <c r="I38" s="196"/>
      <c r="J38" s="196"/>
      <c r="K38" s="203"/>
      <c r="L38" s="198"/>
      <c r="M38" s="199"/>
      <c r="N38" s="196"/>
      <c r="O38" s="199"/>
      <c r="P38" s="196"/>
      <c r="Q38" s="199"/>
      <c r="R38" s="196"/>
      <c r="S38" s="199"/>
      <c r="T38" s="196"/>
      <c r="U38" s="199"/>
      <c r="V38" s="196"/>
      <c r="W38" s="199"/>
      <c r="X38" s="207"/>
      <c r="Y38" s="306"/>
      <c r="Z38" s="306"/>
      <c r="AA38" s="307"/>
      <c r="AB38" s="127"/>
      <c r="AC38" s="202"/>
      <c r="AD38" s="154"/>
      <c r="AE38" s="153"/>
      <c r="AF38" s="144"/>
    </row>
    <row r="39" spans="2:32" ht="39" customHeight="1" x14ac:dyDescent="0.25">
      <c r="B39" s="141"/>
      <c r="C39" s="128"/>
      <c r="D39" s="204" t="s">
        <v>675</v>
      </c>
      <c r="E39" s="194"/>
      <c r="F39" s="142"/>
      <c r="G39" s="195"/>
      <c r="H39" s="196"/>
      <c r="I39" s="195"/>
      <c r="J39" s="196"/>
      <c r="K39" s="197" t="s">
        <v>418</v>
      </c>
      <c r="L39" s="198"/>
      <c r="M39" s="199"/>
      <c r="N39" s="323" t="s">
        <v>418</v>
      </c>
      <c r="O39" s="199"/>
      <c r="P39" s="323" t="s">
        <v>418</v>
      </c>
      <c r="Q39" s="199"/>
      <c r="R39" s="323" t="s">
        <v>418</v>
      </c>
      <c r="S39" s="199"/>
      <c r="T39" s="323" t="s">
        <v>418</v>
      </c>
      <c r="U39" s="199"/>
      <c r="V39" s="323" t="s">
        <v>418</v>
      </c>
      <c r="W39" s="199"/>
      <c r="X39" s="207"/>
      <c r="Y39" s="304" t="str">
        <f>IFERROR((LEFT(N39,1)+LEFT(P39,1)+LEFT(R39,1)+LEFT(T39,1)),"")</f>
        <v/>
      </c>
      <c r="Z39" s="305"/>
      <c r="AA39" s="304" t="str">
        <f>IFERROR(IF(LEFT(V39,1)="1",Y39*1,IF(LEFT(V39,1)="2",Y39*0.75,IF(LEFT(V39,1)="3",Y39*0.5,""))),"")</f>
        <v/>
      </c>
      <c r="AB39" s="127"/>
      <c r="AC39" s="202"/>
      <c r="AD39" s="152"/>
      <c r="AE39" s="153"/>
      <c r="AF39" s="144"/>
    </row>
    <row r="40" spans="2:32" ht="6" customHeight="1" x14ac:dyDescent="0.25">
      <c r="B40" s="141"/>
      <c r="C40" s="130"/>
      <c r="D40" s="155"/>
      <c r="E40" s="156"/>
      <c r="F40" s="155"/>
      <c r="G40" s="155"/>
      <c r="H40" s="155"/>
      <c r="I40" s="155"/>
      <c r="J40" s="155"/>
      <c r="K40" s="155"/>
      <c r="L40" s="156"/>
      <c r="M40" s="155"/>
      <c r="N40" s="155"/>
      <c r="O40" s="155"/>
      <c r="P40" s="131"/>
      <c r="Q40" s="131"/>
      <c r="R40" s="155"/>
      <c r="S40" s="155"/>
      <c r="T40" s="155"/>
      <c r="U40" s="155"/>
      <c r="V40" s="155"/>
      <c r="W40" s="155"/>
      <c r="X40" s="205"/>
      <c r="Y40" s="309"/>
      <c r="Z40" s="309"/>
      <c r="AA40" s="310"/>
      <c r="AB40" s="131"/>
      <c r="AC40" s="130"/>
      <c r="AD40" s="155"/>
      <c r="AE40" s="156"/>
      <c r="AF40" s="144"/>
    </row>
    <row r="41" spans="2:32" ht="6" customHeight="1" x14ac:dyDescent="0.25">
      <c r="B41" s="141"/>
      <c r="C41" s="127"/>
      <c r="D41" s="142"/>
      <c r="E41" s="142"/>
      <c r="F41" s="142"/>
      <c r="G41" s="142"/>
      <c r="H41" s="142"/>
      <c r="I41" s="142"/>
      <c r="J41" s="142"/>
      <c r="K41" s="142"/>
      <c r="L41" s="142"/>
      <c r="M41" s="142"/>
      <c r="N41" s="142"/>
      <c r="O41" s="142"/>
      <c r="P41" s="127"/>
      <c r="Q41" s="127"/>
      <c r="R41" s="142"/>
      <c r="S41" s="142"/>
      <c r="T41" s="142"/>
      <c r="U41" s="142"/>
      <c r="V41" s="142"/>
      <c r="W41" s="142"/>
      <c r="X41" s="142"/>
      <c r="Y41" s="306"/>
      <c r="Z41" s="306"/>
      <c r="AA41" s="308"/>
      <c r="AB41" s="127"/>
      <c r="AC41" s="127"/>
      <c r="AD41" s="142"/>
      <c r="AE41" s="142"/>
      <c r="AF41" s="144"/>
    </row>
    <row r="42" spans="2:32" s="151" customFormat="1" ht="27" customHeight="1" x14ac:dyDescent="0.25">
      <c r="B42" s="149"/>
      <c r="C42" s="186" t="s">
        <v>15</v>
      </c>
      <c r="D42" s="187"/>
      <c r="E42" s="187"/>
      <c r="F42" s="187"/>
      <c r="G42" s="187"/>
      <c r="H42" s="187"/>
      <c r="I42" s="187"/>
      <c r="J42" s="187"/>
      <c r="K42" s="187"/>
      <c r="L42" s="187"/>
      <c r="M42" s="187"/>
      <c r="N42" s="187"/>
      <c r="O42" s="187"/>
      <c r="P42" s="187"/>
      <c r="Q42" s="187"/>
      <c r="R42" s="187"/>
      <c r="S42" s="187"/>
      <c r="T42" s="187"/>
      <c r="U42" s="187"/>
      <c r="V42" s="187"/>
      <c r="W42" s="187"/>
      <c r="X42" s="187"/>
      <c r="Y42" s="311"/>
      <c r="Z42" s="311"/>
      <c r="AA42" s="311"/>
      <c r="AB42" s="187"/>
      <c r="AC42" s="187"/>
      <c r="AD42" s="187"/>
      <c r="AE42" s="188"/>
      <c r="AF42" s="150"/>
    </row>
    <row r="43" spans="2:32" ht="6" customHeight="1" x14ac:dyDescent="0.25">
      <c r="B43" s="141"/>
      <c r="C43" s="140"/>
      <c r="D43" s="189"/>
      <c r="E43" s="190"/>
      <c r="F43" s="142"/>
      <c r="G43" s="142"/>
      <c r="H43" s="142"/>
      <c r="I43" s="142"/>
      <c r="J43" s="142"/>
      <c r="K43" s="142"/>
      <c r="L43" s="190"/>
      <c r="M43" s="189"/>
      <c r="N43" s="189"/>
      <c r="O43" s="189"/>
      <c r="P43" s="189"/>
      <c r="Q43" s="189"/>
      <c r="R43" s="189"/>
      <c r="S43" s="189"/>
      <c r="T43" s="189"/>
      <c r="U43" s="189"/>
      <c r="V43" s="189"/>
      <c r="W43" s="189"/>
      <c r="X43" s="206"/>
      <c r="Y43" s="306"/>
      <c r="Z43" s="306"/>
      <c r="AA43" s="308"/>
      <c r="AB43" s="127"/>
      <c r="AC43" s="192"/>
      <c r="AD43" s="189"/>
      <c r="AE43" s="190"/>
      <c r="AF43" s="144"/>
    </row>
    <row r="44" spans="2:32" ht="27" customHeight="1" x14ac:dyDescent="0.25">
      <c r="B44" s="141"/>
      <c r="C44" s="128"/>
      <c r="D44" s="193" t="s">
        <v>201</v>
      </c>
      <c r="E44" s="194"/>
      <c r="F44" s="142"/>
      <c r="G44" s="195"/>
      <c r="H44" s="196"/>
      <c r="I44" s="195"/>
      <c r="J44" s="196"/>
      <c r="K44" s="197" t="s">
        <v>418</v>
      </c>
      <c r="L44" s="198"/>
      <c r="M44" s="199"/>
      <c r="N44" s="323" t="s">
        <v>418</v>
      </c>
      <c r="O44" s="199"/>
      <c r="P44" s="323" t="s">
        <v>418</v>
      </c>
      <c r="Q44" s="199"/>
      <c r="R44" s="323" t="s">
        <v>418</v>
      </c>
      <c r="S44" s="199"/>
      <c r="T44" s="323" t="s">
        <v>418</v>
      </c>
      <c r="U44" s="199"/>
      <c r="V44" s="323" t="s">
        <v>418</v>
      </c>
      <c r="W44" s="199"/>
      <c r="X44" s="207"/>
      <c r="Y44" s="304" t="str">
        <f>IFERROR((LEFT(N44,1)+LEFT(P44,1)+LEFT(R44,1)+LEFT(T44,1)),"")</f>
        <v/>
      </c>
      <c r="Z44" s="305"/>
      <c r="AA44" s="304" t="str">
        <f>IFERROR(IF(LEFT(V44,1)="1",Y44*1,IF(LEFT(V44,1)="2",Y44*0.75,IF(LEFT(V44,1)="3",Y44*0.5,""))),"")</f>
        <v/>
      </c>
      <c r="AB44" s="127"/>
      <c r="AC44" s="202"/>
      <c r="AD44" s="152"/>
      <c r="AE44" s="153"/>
      <c r="AF44" s="144"/>
    </row>
    <row r="45" spans="2:32" ht="6" customHeight="1" x14ac:dyDescent="0.25">
      <c r="B45" s="141"/>
      <c r="C45" s="128"/>
      <c r="D45" s="193"/>
      <c r="E45" s="194"/>
      <c r="F45" s="142"/>
      <c r="G45" s="196"/>
      <c r="H45" s="196"/>
      <c r="I45" s="196"/>
      <c r="J45" s="196"/>
      <c r="K45" s="203"/>
      <c r="L45" s="198"/>
      <c r="M45" s="199"/>
      <c r="N45" s="196"/>
      <c r="O45" s="199"/>
      <c r="P45" s="196"/>
      <c r="Q45" s="199"/>
      <c r="R45" s="196"/>
      <c r="S45" s="199"/>
      <c r="T45" s="196"/>
      <c r="U45" s="199"/>
      <c r="V45" s="196"/>
      <c r="W45" s="199"/>
      <c r="X45" s="207"/>
      <c r="Y45" s="306"/>
      <c r="Z45" s="306"/>
      <c r="AA45" s="307"/>
      <c r="AB45" s="127"/>
      <c r="AC45" s="202"/>
      <c r="AD45" s="154"/>
      <c r="AE45" s="153"/>
      <c r="AF45" s="144"/>
    </row>
    <row r="46" spans="2:32" ht="39" customHeight="1" x14ac:dyDescent="0.25">
      <c r="B46" s="141"/>
      <c r="C46" s="128"/>
      <c r="D46" s="204" t="s">
        <v>512</v>
      </c>
      <c r="E46" s="194"/>
      <c r="F46" s="142"/>
      <c r="G46" s="195"/>
      <c r="H46" s="196"/>
      <c r="I46" s="195"/>
      <c r="J46" s="196"/>
      <c r="K46" s="197" t="s">
        <v>418</v>
      </c>
      <c r="L46" s="198"/>
      <c r="M46" s="199"/>
      <c r="N46" s="323" t="s">
        <v>418</v>
      </c>
      <c r="O46" s="199"/>
      <c r="P46" s="323" t="s">
        <v>418</v>
      </c>
      <c r="Q46" s="199"/>
      <c r="R46" s="323" t="s">
        <v>418</v>
      </c>
      <c r="S46" s="199"/>
      <c r="T46" s="323" t="s">
        <v>418</v>
      </c>
      <c r="U46" s="199"/>
      <c r="V46" s="323" t="s">
        <v>418</v>
      </c>
      <c r="W46" s="199"/>
      <c r="X46" s="207"/>
      <c r="Y46" s="304" t="str">
        <f>IFERROR((LEFT(N46,1)+LEFT(P46,1)+LEFT(R46,1)+LEFT(T46,1)),"")</f>
        <v/>
      </c>
      <c r="Z46" s="305"/>
      <c r="AA46" s="304" t="str">
        <f>IFERROR(IF(LEFT(V46,1)="1",Y46*1,IF(LEFT(V46,1)="2",Y46*0.75,IF(LEFT(V46,1)="3",Y46*0.5,""))),"")</f>
        <v/>
      </c>
      <c r="AB46" s="127"/>
      <c r="AC46" s="202"/>
      <c r="AD46" s="152"/>
      <c r="AE46" s="153"/>
      <c r="AF46" s="144"/>
    </row>
    <row r="47" spans="2:32" ht="6" customHeight="1" x14ac:dyDescent="0.25">
      <c r="B47" s="141"/>
      <c r="C47" s="128"/>
      <c r="D47" s="193"/>
      <c r="E47" s="194"/>
      <c r="F47" s="142"/>
      <c r="G47" s="196"/>
      <c r="H47" s="196"/>
      <c r="I47" s="196"/>
      <c r="J47" s="196"/>
      <c r="K47" s="203"/>
      <c r="L47" s="198"/>
      <c r="M47" s="199"/>
      <c r="N47" s="196"/>
      <c r="O47" s="199"/>
      <c r="P47" s="196"/>
      <c r="Q47" s="199"/>
      <c r="R47" s="196"/>
      <c r="S47" s="199"/>
      <c r="T47" s="196"/>
      <c r="U47" s="199"/>
      <c r="V47" s="196"/>
      <c r="W47" s="199"/>
      <c r="X47" s="207"/>
      <c r="Y47" s="306"/>
      <c r="Z47" s="306"/>
      <c r="AA47" s="307"/>
      <c r="AB47" s="127"/>
      <c r="AC47" s="202"/>
      <c r="AD47" s="154"/>
      <c r="AE47" s="153"/>
      <c r="AF47" s="144"/>
    </row>
    <row r="48" spans="2:32" ht="27" customHeight="1" x14ac:dyDescent="0.25">
      <c r="B48" s="141"/>
      <c r="C48" s="128"/>
      <c r="D48" s="204" t="s">
        <v>202</v>
      </c>
      <c r="E48" s="194"/>
      <c r="F48" s="142"/>
      <c r="G48" s="195"/>
      <c r="H48" s="196"/>
      <c r="I48" s="195"/>
      <c r="J48" s="196"/>
      <c r="K48" s="197" t="s">
        <v>418</v>
      </c>
      <c r="L48" s="198"/>
      <c r="M48" s="199"/>
      <c r="N48" s="323" t="s">
        <v>418</v>
      </c>
      <c r="O48" s="199"/>
      <c r="P48" s="323" t="s">
        <v>418</v>
      </c>
      <c r="Q48" s="199"/>
      <c r="R48" s="323" t="s">
        <v>418</v>
      </c>
      <c r="S48" s="199"/>
      <c r="T48" s="323" t="s">
        <v>418</v>
      </c>
      <c r="U48" s="199"/>
      <c r="V48" s="323" t="s">
        <v>418</v>
      </c>
      <c r="W48" s="199"/>
      <c r="X48" s="207"/>
      <c r="Y48" s="304" t="str">
        <f>IFERROR((LEFT(N48,1)+LEFT(P48,1)+LEFT(R48,1)+LEFT(T48,1)),"")</f>
        <v/>
      </c>
      <c r="Z48" s="305"/>
      <c r="AA48" s="304" t="str">
        <f>IFERROR(IF(LEFT(V48,1)="1",Y48*1,IF(LEFT(V48,1)="2",Y48*0.75,IF(LEFT(V48,1)="3",Y48*0.5,""))),"")</f>
        <v/>
      </c>
      <c r="AB48" s="127"/>
      <c r="AC48" s="202"/>
      <c r="AD48" s="152"/>
      <c r="AE48" s="153"/>
      <c r="AF48" s="144"/>
    </row>
    <row r="49" spans="2:32" ht="6" customHeight="1" x14ac:dyDescent="0.25">
      <c r="B49" s="141"/>
      <c r="C49" s="128"/>
      <c r="D49" s="193"/>
      <c r="E49" s="194"/>
      <c r="F49" s="142"/>
      <c r="G49" s="142"/>
      <c r="H49" s="142"/>
      <c r="I49" s="142"/>
      <c r="J49" s="142"/>
      <c r="K49" s="142"/>
      <c r="L49" s="198"/>
      <c r="M49" s="199"/>
      <c r="N49" s="142"/>
      <c r="O49" s="142"/>
      <c r="P49" s="142"/>
      <c r="Q49" s="142"/>
      <c r="R49" s="142"/>
      <c r="S49" s="142"/>
      <c r="T49" s="142"/>
      <c r="U49" s="142"/>
      <c r="V49" s="142"/>
      <c r="W49" s="142"/>
      <c r="X49" s="207"/>
      <c r="Y49" s="306"/>
      <c r="Z49" s="306"/>
      <c r="AA49" s="308"/>
      <c r="AB49" s="127"/>
      <c r="AC49" s="202"/>
      <c r="AD49" s="154"/>
      <c r="AE49" s="153"/>
      <c r="AF49" s="144"/>
    </row>
    <row r="50" spans="2:32" ht="27" customHeight="1" x14ac:dyDescent="0.25">
      <c r="B50" s="141"/>
      <c r="C50" s="128"/>
      <c r="D50" s="204" t="s">
        <v>203</v>
      </c>
      <c r="E50" s="194"/>
      <c r="F50" s="142"/>
      <c r="G50" s="195"/>
      <c r="H50" s="196"/>
      <c r="I50" s="195"/>
      <c r="J50" s="196"/>
      <c r="K50" s="197" t="s">
        <v>418</v>
      </c>
      <c r="L50" s="198"/>
      <c r="M50" s="199"/>
      <c r="N50" s="323" t="s">
        <v>418</v>
      </c>
      <c r="O50" s="199"/>
      <c r="P50" s="323" t="s">
        <v>418</v>
      </c>
      <c r="Q50" s="199"/>
      <c r="R50" s="323" t="s">
        <v>418</v>
      </c>
      <c r="S50" s="199"/>
      <c r="T50" s="323" t="s">
        <v>418</v>
      </c>
      <c r="U50" s="199"/>
      <c r="V50" s="323" t="s">
        <v>418</v>
      </c>
      <c r="W50" s="199"/>
      <c r="X50" s="207"/>
      <c r="Y50" s="304" t="str">
        <f>IFERROR((LEFT(N50,1)+LEFT(P50,1)+LEFT(R50,1)+LEFT(T50,1)),"")</f>
        <v/>
      </c>
      <c r="Z50" s="305"/>
      <c r="AA50" s="304" t="str">
        <f>IFERROR(IF(LEFT(V50,1)="1",Y50*1,IF(LEFT(V50,1)="2",Y50*0.75,IF(LEFT(V50,1)="3",Y50*0.5,""))),"")</f>
        <v/>
      </c>
      <c r="AB50" s="127"/>
      <c r="AC50" s="202"/>
      <c r="AD50" s="152"/>
      <c r="AE50" s="153"/>
      <c r="AF50" s="144"/>
    </row>
    <row r="51" spans="2:32" ht="6" customHeight="1" x14ac:dyDescent="0.25">
      <c r="B51" s="141"/>
      <c r="C51" s="128"/>
      <c r="D51" s="193"/>
      <c r="E51" s="194"/>
      <c r="F51" s="142"/>
      <c r="G51" s="196"/>
      <c r="H51" s="196"/>
      <c r="I51" s="196"/>
      <c r="J51" s="196"/>
      <c r="K51" s="203"/>
      <c r="L51" s="198"/>
      <c r="M51" s="199"/>
      <c r="N51" s="196"/>
      <c r="O51" s="199"/>
      <c r="P51" s="196"/>
      <c r="Q51" s="199"/>
      <c r="R51" s="196"/>
      <c r="S51" s="199"/>
      <c r="T51" s="196"/>
      <c r="U51" s="199"/>
      <c r="V51" s="196"/>
      <c r="W51" s="199"/>
      <c r="X51" s="207"/>
      <c r="Y51" s="306"/>
      <c r="Z51" s="306"/>
      <c r="AA51" s="307"/>
      <c r="AB51" s="127"/>
      <c r="AC51" s="202"/>
      <c r="AD51" s="154"/>
      <c r="AE51" s="153"/>
      <c r="AF51" s="144"/>
    </row>
    <row r="52" spans="2:32" ht="27" customHeight="1" x14ac:dyDescent="0.25">
      <c r="B52" s="141"/>
      <c r="C52" s="128"/>
      <c r="D52" s="204" t="s">
        <v>204</v>
      </c>
      <c r="E52" s="194"/>
      <c r="F52" s="142"/>
      <c r="G52" s="195"/>
      <c r="H52" s="196"/>
      <c r="I52" s="195"/>
      <c r="J52" s="196"/>
      <c r="K52" s="197" t="s">
        <v>418</v>
      </c>
      <c r="L52" s="198"/>
      <c r="M52" s="199"/>
      <c r="N52" s="323" t="s">
        <v>418</v>
      </c>
      <c r="O52" s="199"/>
      <c r="P52" s="323" t="s">
        <v>418</v>
      </c>
      <c r="Q52" s="199"/>
      <c r="R52" s="323" t="s">
        <v>418</v>
      </c>
      <c r="S52" s="199"/>
      <c r="T52" s="323" t="s">
        <v>418</v>
      </c>
      <c r="U52" s="199"/>
      <c r="V52" s="323" t="s">
        <v>418</v>
      </c>
      <c r="W52" s="199"/>
      <c r="X52" s="207"/>
      <c r="Y52" s="304" t="str">
        <f>IFERROR((LEFT(N52,1)+LEFT(P52,1)+LEFT(R52,1)+LEFT(T52,1)),"")</f>
        <v/>
      </c>
      <c r="Z52" s="305"/>
      <c r="AA52" s="304" t="str">
        <f>IFERROR(IF(LEFT(V52,1)="1",Y52*1,IF(LEFT(V52,1)="2",Y52*0.75,IF(LEFT(V52,1)="3",Y52*0.5,""))),"")</f>
        <v/>
      </c>
      <c r="AB52" s="127"/>
      <c r="AC52" s="202"/>
      <c r="AD52" s="152"/>
      <c r="AE52" s="153"/>
      <c r="AF52" s="144"/>
    </row>
    <row r="53" spans="2:32" ht="6" customHeight="1" x14ac:dyDescent="0.25">
      <c r="B53" s="141"/>
      <c r="C53" s="130"/>
      <c r="D53" s="155"/>
      <c r="E53" s="156"/>
      <c r="F53" s="155"/>
      <c r="G53" s="155"/>
      <c r="H53" s="155"/>
      <c r="I53" s="155"/>
      <c r="J53" s="155"/>
      <c r="K53" s="155"/>
      <c r="L53" s="156"/>
      <c r="M53" s="155"/>
      <c r="N53" s="155"/>
      <c r="O53" s="155"/>
      <c r="P53" s="131"/>
      <c r="Q53" s="131"/>
      <c r="R53" s="155"/>
      <c r="S53" s="155"/>
      <c r="T53" s="155"/>
      <c r="U53" s="155"/>
      <c r="V53" s="155"/>
      <c r="W53" s="155"/>
      <c r="X53" s="205"/>
      <c r="Y53" s="155"/>
      <c r="Z53" s="155"/>
      <c r="AA53" s="131"/>
      <c r="AB53" s="131"/>
      <c r="AC53" s="130"/>
      <c r="AD53" s="155"/>
      <c r="AE53" s="156"/>
      <c r="AF53" s="144"/>
    </row>
    <row r="54" spans="2:32" ht="6" customHeight="1" x14ac:dyDescent="0.25">
      <c r="B54" s="141"/>
      <c r="C54" s="127"/>
      <c r="D54" s="142"/>
      <c r="E54" s="142"/>
      <c r="F54" s="142"/>
      <c r="G54" s="142"/>
      <c r="H54" s="142"/>
      <c r="I54" s="142"/>
      <c r="J54" s="142"/>
      <c r="K54" s="142"/>
      <c r="L54" s="142"/>
      <c r="M54" s="142"/>
      <c r="N54" s="142"/>
      <c r="O54" s="142"/>
      <c r="P54" s="127"/>
      <c r="Q54" s="127"/>
      <c r="R54" s="142"/>
      <c r="S54" s="142"/>
      <c r="T54" s="142"/>
      <c r="U54" s="142"/>
      <c r="V54" s="142"/>
      <c r="W54" s="142"/>
      <c r="X54" s="142"/>
      <c r="Y54" s="142"/>
      <c r="Z54" s="142"/>
      <c r="AA54" s="127"/>
      <c r="AB54" s="127"/>
      <c r="AC54" s="127"/>
      <c r="AD54" s="142"/>
      <c r="AE54" s="142"/>
      <c r="AF54" s="144"/>
    </row>
    <row r="55" spans="2:32" ht="15" customHeight="1" x14ac:dyDescent="0.25">
      <c r="B55" s="141"/>
      <c r="C55" s="375" t="s">
        <v>52</v>
      </c>
      <c r="D55" s="375"/>
      <c r="E55" s="208"/>
      <c r="F55" s="208"/>
      <c r="G55" s="142"/>
      <c r="H55" s="142"/>
      <c r="I55" s="142"/>
      <c r="J55" s="142"/>
      <c r="K55" s="142"/>
      <c r="L55" s="142"/>
      <c r="M55" s="142"/>
      <c r="N55" s="142"/>
      <c r="O55" s="142"/>
      <c r="P55" s="127"/>
      <c r="Q55" s="127"/>
      <c r="R55" s="142"/>
      <c r="S55" s="142"/>
      <c r="T55" s="142"/>
      <c r="U55" s="142"/>
      <c r="V55" s="142"/>
      <c r="W55" s="142"/>
      <c r="X55" s="142"/>
      <c r="Y55" s="142"/>
      <c r="Z55" s="142"/>
      <c r="AA55" s="142"/>
      <c r="AB55" s="142"/>
      <c r="AC55" s="142"/>
      <c r="AD55" s="142"/>
      <c r="AE55" s="142"/>
      <c r="AF55" s="144"/>
    </row>
    <row r="56" spans="2:32" ht="50.1" customHeight="1" x14ac:dyDescent="0.25">
      <c r="B56" s="141"/>
      <c r="C56" s="371"/>
      <c r="D56" s="372"/>
      <c r="E56" s="372"/>
      <c r="F56" s="372"/>
      <c r="G56" s="372"/>
      <c r="H56" s="372"/>
      <c r="I56" s="372"/>
      <c r="J56" s="372"/>
      <c r="K56" s="372"/>
      <c r="L56" s="372"/>
      <c r="M56" s="372"/>
      <c r="N56" s="372"/>
      <c r="O56" s="372"/>
      <c r="P56" s="372"/>
      <c r="Q56" s="372"/>
      <c r="R56" s="372"/>
      <c r="S56" s="372"/>
      <c r="T56" s="372"/>
      <c r="U56" s="372"/>
      <c r="V56" s="372"/>
      <c r="W56" s="372"/>
      <c r="X56" s="372"/>
      <c r="Y56" s="372"/>
      <c r="Z56" s="372"/>
      <c r="AA56" s="372"/>
      <c r="AB56" s="372"/>
      <c r="AC56" s="372"/>
      <c r="AD56" s="372"/>
      <c r="AE56" s="373"/>
      <c r="AF56" s="144"/>
    </row>
    <row r="57" spans="2:32" ht="6" customHeight="1" x14ac:dyDescent="0.25">
      <c r="B57" s="141"/>
      <c r="C57" s="127"/>
      <c r="D57" s="142"/>
      <c r="E57" s="142"/>
      <c r="F57" s="142"/>
      <c r="G57" s="142"/>
      <c r="H57" s="142"/>
      <c r="I57" s="142"/>
      <c r="J57" s="142"/>
      <c r="K57" s="142"/>
      <c r="L57" s="142"/>
      <c r="M57" s="142"/>
      <c r="N57" s="142"/>
      <c r="O57" s="142"/>
      <c r="P57" s="127"/>
      <c r="Q57" s="127"/>
      <c r="R57" s="142"/>
      <c r="S57" s="142"/>
      <c r="T57" s="142"/>
      <c r="U57" s="142"/>
      <c r="V57" s="142"/>
      <c r="W57" s="142"/>
      <c r="X57" s="142"/>
      <c r="Y57" s="142"/>
      <c r="Z57" s="142"/>
      <c r="AA57" s="142"/>
      <c r="AB57" s="142"/>
      <c r="AC57" s="142"/>
      <c r="AD57" s="142"/>
      <c r="AE57" s="142"/>
      <c r="AF57" s="144"/>
    </row>
    <row r="58" spans="2:32" ht="15" customHeight="1" x14ac:dyDescent="0.25">
      <c r="B58" s="141"/>
      <c r="C58" s="376" t="s">
        <v>340</v>
      </c>
      <c r="D58" s="376"/>
      <c r="E58" s="208"/>
      <c r="F58" s="208"/>
      <c r="G58" s="142"/>
      <c r="H58" s="142"/>
      <c r="I58" s="142"/>
      <c r="J58" s="142"/>
      <c r="K58" s="142"/>
      <c r="L58" s="142"/>
      <c r="M58" s="142"/>
      <c r="N58" s="142"/>
      <c r="O58" s="142"/>
      <c r="P58" s="127"/>
      <c r="Q58" s="127"/>
      <c r="R58" s="142"/>
      <c r="S58" s="142"/>
      <c r="T58" s="142"/>
      <c r="U58" s="142"/>
      <c r="V58" s="142"/>
      <c r="W58" s="142"/>
      <c r="X58" s="142"/>
      <c r="Y58" s="142"/>
      <c r="Z58" s="142"/>
      <c r="AA58" s="142"/>
      <c r="AB58" s="142"/>
      <c r="AC58" s="142"/>
      <c r="AD58" s="142"/>
      <c r="AE58" s="142"/>
      <c r="AF58" s="144"/>
    </row>
    <row r="59" spans="2:32" ht="50.1" customHeight="1" x14ac:dyDescent="0.25">
      <c r="B59" s="141"/>
      <c r="C59" s="371"/>
      <c r="D59" s="372"/>
      <c r="E59" s="372"/>
      <c r="F59" s="372"/>
      <c r="G59" s="372"/>
      <c r="H59" s="372"/>
      <c r="I59" s="372"/>
      <c r="J59" s="372"/>
      <c r="K59" s="372"/>
      <c r="L59" s="372"/>
      <c r="M59" s="372"/>
      <c r="N59" s="372"/>
      <c r="O59" s="372"/>
      <c r="P59" s="372"/>
      <c r="Q59" s="372"/>
      <c r="R59" s="372"/>
      <c r="S59" s="372"/>
      <c r="T59" s="372"/>
      <c r="U59" s="372"/>
      <c r="V59" s="372"/>
      <c r="W59" s="372"/>
      <c r="X59" s="372"/>
      <c r="Y59" s="372"/>
      <c r="Z59" s="372"/>
      <c r="AA59" s="372"/>
      <c r="AB59" s="372"/>
      <c r="AC59" s="372"/>
      <c r="AD59" s="372"/>
      <c r="AE59" s="373"/>
      <c r="AF59" s="144"/>
    </row>
    <row r="60" spans="2:32" ht="6" customHeight="1" thickBot="1" x14ac:dyDescent="0.3">
      <c r="B60" s="157"/>
      <c r="C60" s="158"/>
      <c r="D60" s="158"/>
      <c r="E60" s="158"/>
      <c r="F60" s="158"/>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8"/>
      <c r="AE60" s="158"/>
      <c r="AF60" s="159"/>
    </row>
    <row r="61" spans="2:32" ht="6" customHeight="1" x14ac:dyDescent="0.25"/>
    <row r="62" spans="2:32" ht="15" hidden="1" x14ac:dyDescent="0.25"/>
    <row r="63" spans="2:32" ht="15" hidden="1" x14ac:dyDescent="0.25"/>
    <row r="64" spans="2:32" ht="15" hidden="1" x14ac:dyDescent="0.25"/>
    <row r="65" ht="15" hidden="1" x14ac:dyDescent="0.25"/>
    <row r="66" ht="15" hidden="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0" hidden="1" customHeight="1" x14ac:dyDescent="0.25"/>
    <row r="124" ht="0" hidden="1" customHeight="1" x14ac:dyDescent="0.25"/>
    <row r="125" ht="0" hidden="1" customHeight="1" x14ac:dyDescent="0.25"/>
    <row r="126" ht="0"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hidden="1" customHeight="1" x14ac:dyDescent="0.25"/>
    <row r="137" ht="15.6" hidden="1" customHeight="1" x14ac:dyDescent="0.25"/>
    <row r="138" ht="15.6" hidden="1" customHeight="1" x14ac:dyDescent="0.25"/>
    <row r="139" ht="15.6" hidden="1" customHeight="1" x14ac:dyDescent="0.25"/>
    <row r="140" ht="15.6" hidden="1" customHeight="1" x14ac:dyDescent="0.25"/>
    <row r="141" ht="15.6" hidden="1" customHeight="1" x14ac:dyDescent="0.25"/>
    <row r="142" ht="15.6" hidden="1" customHeight="1" x14ac:dyDescent="0.25"/>
  </sheetData>
  <sheetProtection algorithmName="SHA-512" hashValue="yh/PqfkkAxGFr84zW8c0nnP8YuxAMArLtr/n3SO0YE7XAy/fXJup2kKtD64x5rSTnQeJeF2Nx8SSH1O+1VQV7g==" saltValue="Pcs3xjcDzty3qUBEd4zoaw==" spinCount="100000" sheet="1" objects="1" scenarios="1" selectLockedCells="1"/>
  <mergeCells count="11">
    <mergeCell ref="C59:AE59"/>
    <mergeCell ref="D4:AD4"/>
    <mergeCell ref="C58:D58"/>
    <mergeCell ref="C55:D55"/>
    <mergeCell ref="C56:AE56"/>
    <mergeCell ref="K6:L6"/>
    <mergeCell ref="N6:V6"/>
    <mergeCell ref="D8:E8"/>
    <mergeCell ref="T8:V8"/>
    <mergeCell ref="AA8:AC8"/>
    <mergeCell ref="G8:L8"/>
  </mergeCells>
  <conditionalFormatting sqref="AA17 AA15 AA19 AA21 AA23 AA25 AA27 AA29 AA31 AA33 AA35 AA39 AA37">
    <cfRule type="colorScale" priority="22">
      <colorScale>
        <cfvo type="min"/>
        <cfvo type="max"/>
        <color rgb="FFFBFDB3"/>
        <color theme="5" tint="0.39997558519241921"/>
      </colorScale>
    </cfRule>
  </conditionalFormatting>
  <conditionalFormatting sqref="Y17 Y15 Y19 Y21 Y23 Y25 Y27 Y29 Y31 Y33 Y35 Y39 Y37">
    <cfRule type="colorScale" priority="21">
      <colorScale>
        <cfvo type="min"/>
        <cfvo type="max"/>
        <color rgb="FFFBFDB3"/>
        <color theme="5" tint="0.39997558519241921"/>
      </colorScale>
    </cfRule>
  </conditionalFormatting>
  <conditionalFormatting sqref="AA46 AA44 AA48 AA50 AA52">
    <cfRule type="colorScale" priority="18">
      <colorScale>
        <cfvo type="min"/>
        <cfvo type="max"/>
        <color rgb="FFFBFDB3"/>
        <color theme="5" tint="0.39997558519241921"/>
      </colorScale>
    </cfRule>
  </conditionalFormatting>
  <conditionalFormatting sqref="Y52 Y44 Y46 Y48 Y50">
    <cfRule type="colorScale" priority="17">
      <colorScale>
        <cfvo type="min"/>
        <cfvo type="max"/>
        <color rgb="FFFBFDB3"/>
        <color theme="5" tint="0.39997558519241921"/>
      </colorScale>
    </cfRule>
  </conditionalFormatting>
  <dataValidations count="2">
    <dataValidation type="list" allowBlank="1" showInputMessage="1" showErrorMessage="1" sqref="K21 K15 K23 K25 K27 K29 K44 K46 K48 K39 K50 K17 K19 K52 K31 K33 K35 K37">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s>
  <printOptions horizontalCentered="1" verticalCentered="1"/>
  <pageMargins left="0.25" right="0.25" top="0.25" bottom="0.25" header="0" footer="0"/>
  <pageSetup scale="55" orientation="landscape" horizontalDpi="4294967292" verticalDpi="4294967292"/>
  <rowBreaks count="1" manualBreakCount="1">
    <brk id="53" max="35" man="1"/>
  </rowBreaks>
  <colBreaks count="1" manualBreakCount="1">
    <brk id="33" max="55" man="1"/>
  </colBreaks>
  <drawing r:id="rId1"/>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72A2DC"/>
  </sheetPr>
  <dimension ref="A1:AG136"/>
  <sheetViews>
    <sheetView showGridLines="0" workbookViewId="0">
      <pane ySplit="11" topLeftCell="A12" activePane="bottomLeft" state="frozen"/>
      <selection activeCell="P15" sqref="P15"/>
      <selection pane="bottomLeft" activeCell="AD15" sqref="AD15"/>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385</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626</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43"/>
      <c r="F16" s="142"/>
      <c r="G16" s="142"/>
      <c r="H16" s="142"/>
      <c r="I16" s="291"/>
      <c r="J16" s="291"/>
      <c r="K16" s="291"/>
      <c r="L16" s="143"/>
      <c r="M16" s="142"/>
      <c r="N16" s="291"/>
      <c r="O16" s="291"/>
      <c r="P16" s="291"/>
      <c r="Q16" s="291"/>
      <c r="R16" s="291"/>
      <c r="S16" s="291"/>
      <c r="T16" s="291"/>
      <c r="U16" s="291"/>
      <c r="V16" s="291"/>
      <c r="W16" s="142"/>
      <c r="X16" s="207"/>
      <c r="Y16" s="291"/>
      <c r="Z16" s="291"/>
      <c r="AA16" s="292"/>
      <c r="AB16" s="127"/>
      <c r="AC16" s="128"/>
      <c r="AD16" s="142"/>
      <c r="AE16" s="143"/>
      <c r="AF16" s="144"/>
    </row>
    <row r="17" spans="2:32" ht="39" customHeight="1" x14ac:dyDescent="0.25">
      <c r="B17" s="141"/>
      <c r="C17" s="128"/>
      <c r="D17" s="204" t="s">
        <v>513</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30"/>
      <c r="D18" s="155"/>
      <c r="E18" s="156"/>
      <c r="F18" s="155"/>
      <c r="G18" s="155"/>
      <c r="H18" s="155"/>
      <c r="I18" s="155"/>
      <c r="J18" s="155"/>
      <c r="K18" s="155"/>
      <c r="L18" s="156"/>
      <c r="M18" s="155"/>
      <c r="N18" s="155"/>
      <c r="O18" s="155"/>
      <c r="P18" s="131"/>
      <c r="Q18" s="131"/>
      <c r="R18" s="155"/>
      <c r="S18" s="155"/>
      <c r="T18" s="155"/>
      <c r="U18" s="155"/>
      <c r="V18" s="155"/>
      <c r="W18" s="155"/>
      <c r="X18" s="205"/>
      <c r="Y18" s="155"/>
      <c r="Z18" s="155"/>
      <c r="AA18" s="131"/>
      <c r="AB18" s="131"/>
      <c r="AC18" s="130"/>
      <c r="AD18" s="155"/>
      <c r="AE18" s="156"/>
      <c r="AF18" s="144"/>
    </row>
    <row r="19" spans="2:32" ht="6" customHeight="1" x14ac:dyDescent="0.25">
      <c r="B19" s="141"/>
      <c r="C19" s="127"/>
      <c r="D19" s="142"/>
      <c r="E19" s="142"/>
      <c r="F19" s="142"/>
      <c r="G19" s="142"/>
      <c r="H19" s="142"/>
      <c r="I19" s="142"/>
      <c r="J19" s="142"/>
      <c r="K19" s="142"/>
      <c r="L19" s="142"/>
      <c r="M19" s="142"/>
      <c r="N19" s="142"/>
      <c r="O19" s="142"/>
      <c r="P19" s="127"/>
      <c r="Q19" s="127"/>
      <c r="R19" s="142"/>
      <c r="S19" s="142"/>
      <c r="T19" s="142"/>
      <c r="U19" s="142"/>
      <c r="V19" s="142"/>
      <c r="W19" s="142"/>
      <c r="X19" s="142"/>
      <c r="Y19" s="142"/>
      <c r="Z19" s="142"/>
      <c r="AA19" s="127"/>
      <c r="AB19" s="127"/>
      <c r="AC19" s="127"/>
      <c r="AD19" s="142"/>
      <c r="AE19" s="142"/>
      <c r="AF19" s="144"/>
    </row>
    <row r="20" spans="2:32" s="151" customFormat="1" ht="27" customHeight="1" x14ac:dyDescent="0.25">
      <c r="B20" s="149"/>
      <c r="C20" s="186" t="s">
        <v>2</v>
      </c>
      <c r="D20" s="187"/>
      <c r="E20" s="187"/>
      <c r="F20" s="187"/>
      <c r="G20" s="187"/>
      <c r="H20" s="187"/>
      <c r="I20" s="187"/>
      <c r="J20" s="187"/>
      <c r="K20" s="187"/>
      <c r="L20" s="187"/>
      <c r="M20" s="187"/>
      <c r="N20" s="187"/>
      <c r="O20" s="187"/>
      <c r="P20" s="187"/>
      <c r="Q20" s="187"/>
      <c r="R20" s="187"/>
      <c r="S20" s="187"/>
      <c r="T20" s="187"/>
      <c r="U20" s="187"/>
      <c r="V20" s="187"/>
      <c r="W20" s="187"/>
      <c r="X20" s="187"/>
      <c r="Y20" s="187"/>
      <c r="Z20" s="187"/>
      <c r="AA20" s="187"/>
      <c r="AB20" s="187"/>
      <c r="AC20" s="187"/>
      <c r="AD20" s="187"/>
      <c r="AE20" s="188"/>
      <c r="AF20" s="150"/>
    </row>
    <row r="21" spans="2:32" ht="6" customHeight="1" x14ac:dyDescent="0.25">
      <c r="B21" s="141"/>
      <c r="C21" s="140"/>
      <c r="D21" s="189"/>
      <c r="E21" s="190"/>
      <c r="F21" s="142"/>
      <c r="G21" s="142"/>
      <c r="H21" s="142"/>
      <c r="I21" s="142"/>
      <c r="J21" s="142"/>
      <c r="K21" s="142"/>
      <c r="L21" s="190"/>
      <c r="M21" s="189"/>
      <c r="N21" s="189"/>
      <c r="O21" s="189"/>
      <c r="P21" s="189"/>
      <c r="Q21" s="189"/>
      <c r="R21" s="189"/>
      <c r="S21" s="189"/>
      <c r="T21" s="189"/>
      <c r="U21" s="189"/>
      <c r="V21" s="189"/>
      <c r="W21" s="189"/>
      <c r="X21" s="206"/>
      <c r="Y21" s="142"/>
      <c r="Z21" s="142"/>
      <c r="AA21" s="127"/>
      <c r="AB21" s="127"/>
      <c r="AC21" s="192"/>
      <c r="AD21" s="189"/>
      <c r="AE21" s="190"/>
      <c r="AF21" s="144"/>
    </row>
    <row r="22" spans="2:32" ht="27" customHeight="1" x14ac:dyDescent="0.25">
      <c r="B22" s="141"/>
      <c r="C22" s="128"/>
      <c r="D22" s="193" t="s">
        <v>320</v>
      </c>
      <c r="E22" s="194"/>
      <c r="F22" s="142"/>
      <c r="G22" s="195"/>
      <c r="H22" s="196"/>
      <c r="I22" s="195"/>
      <c r="J22" s="196"/>
      <c r="K22" s="197" t="s">
        <v>418</v>
      </c>
      <c r="L22" s="198"/>
      <c r="M22" s="199"/>
      <c r="N22" s="323" t="s">
        <v>418</v>
      </c>
      <c r="O22" s="199"/>
      <c r="P22" s="323" t="s">
        <v>418</v>
      </c>
      <c r="Q22" s="199"/>
      <c r="R22" s="323" t="s">
        <v>418</v>
      </c>
      <c r="S22" s="199"/>
      <c r="T22" s="323" t="s">
        <v>418</v>
      </c>
      <c r="U22" s="199"/>
      <c r="V22" s="323" t="s">
        <v>418</v>
      </c>
      <c r="W22" s="199"/>
      <c r="X22" s="207"/>
      <c r="Y22" s="304" t="str">
        <f>IFERROR((LEFT(N22,1)+LEFT(P22,1)+LEFT(R22,1)+LEFT(T22,1)),"")</f>
        <v/>
      </c>
      <c r="Z22" s="305"/>
      <c r="AA22" s="304" t="str">
        <f>IFERROR(IF(LEFT(V22,1)="1",Y22*1,IF(LEFT(V22,1)="2",Y22*0.75,IF(LEFT(V22,1)="3",Y22*0.5,""))),"")</f>
        <v/>
      </c>
      <c r="AB22" s="127"/>
      <c r="AC22" s="202"/>
      <c r="AD22" s="152"/>
      <c r="AE22" s="153"/>
      <c r="AF22" s="144"/>
    </row>
    <row r="23" spans="2:32" ht="6" customHeight="1" x14ac:dyDescent="0.25">
      <c r="B23" s="141"/>
      <c r="C23" s="128"/>
      <c r="D23" s="193"/>
      <c r="E23" s="194"/>
      <c r="F23" s="142"/>
      <c r="G23" s="196"/>
      <c r="H23" s="196"/>
      <c r="I23" s="196"/>
      <c r="J23" s="196"/>
      <c r="K23" s="203"/>
      <c r="L23" s="198"/>
      <c r="M23" s="199"/>
      <c r="N23" s="196"/>
      <c r="O23" s="199"/>
      <c r="P23" s="196"/>
      <c r="Q23" s="199"/>
      <c r="R23" s="196"/>
      <c r="S23" s="199"/>
      <c r="T23" s="196"/>
      <c r="U23" s="199"/>
      <c r="V23" s="196"/>
      <c r="W23" s="199"/>
      <c r="X23" s="207"/>
      <c r="Y23" s="306"/>
      <c r="Z23" s="306"/>
      <c r="AA23" s="307"/>
      <c r="AB23" s="127"/>
      <c r="AC23" s="202"/>
      <c r="AD23" s="154"/>
      <c r="AE23" s="153"/>
      <c r="AF23" s="144"/>
    </row>
    <row r="24" spans="2:32" ht="39" customHeight="1" x14ac:dyDescent="0.25">
      <c r="B24" s="141"/>
      <c r="C24" s="128"/>
      <c r="D24" s="204" t="s">
        <v>405</v>
      </c>
      <c r="E24" s="194"/>
      <c r="F24" s="142"/>
      <c r="G24" s="195"/>
      <c r="H24" s="196"/>
      <c r="I24" s="195"/>
      <c r="J24" s="196"/>
      <c r="K24" s="197"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ht="6" customHeight="1" x14ac:dyDescent="0.25">
      <c r="B25" s="141"/>
      <c r="C25" s="128"/>
      <c r="D25" s="193"/>
      <c r="E25" s="194"/>
      <c r="F25" s="142"/>
      <c r="G25" s="196"/>
      <c r="H25" s="196"/>
      <c r="I25" s="196"/>
      <c r="J25" s="196"/>
      <c r="K25" s="203"/>
      <c r="L25" s="198"/>
      <c r="M25" s="199"/>
      <c r="N25" s="196"/>
      <c r="O25" s="199"/>
      <c r="P25" s="196"/>
      <c r="Q25" s="199"/>
      <c r="R25" s="196"/>
      <c r="S25" s="199"/>
      <c r="T25" s="196"/>
      <c r="U25" s="199"/>
      <c r="V25" s="196"/>
      <c r="W25" s="199"/>
      <c r="X25" s="207"/>
      <c r="Y25" s="306"/>
      <c r="Z25" s="306"/>
      <c r="AA25" s="307"/>
      <c r="AB25" s="127"/>
      <c r="AC25" s="202"/>
      <c r="AD25" s="154" t="s">
        <v>338</v>
      </c>
      <c r="AE25" s="153"/>
      <c r="AF25" s="144"/>
    </row>
    <row r="26" spans="2:32" ht="39" customHeight="1" x14ac:dyDescent="0.25">
      <c r="B26" s="141"/>
      <c r="C26" s="128"/>
      <c r="D26" s="204" t="s">
        <v>406</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42"/>
      <c r="H27" s="142"/>
      <c r="I27" s="142"/>
      <c r="J27" s="142"/>
      <c r="K27" s="142"/>
      <c r="L27" s="198"/>
      <c r="M27" s="199"/>
      <c r="N27" s="142"/>
      <c r="O27" s="142"/>
      <c r="P27" s="142"/>
      <c r="Q27" s="142"/>
      <c r="R27" s="142"/>
      <c r="S27" s="142"/>
      <c r="T27" s="142"/>
      <c r="U27" s="142"/>
      <c r="V27" s="142"/>
      <c r="W27" s="142"/>
      <c r="X27" s="207"/>
      <c r="Y27" s="306"/>
      <c r="Z27" s="306"/>
      <c r="AA27" s="308"/>
      <c r="AB27" s="127"/>
      <c r="AC27" s="202"/>
      <c r="AD27" s="154"/>
      <c r="AE27" s="153"/>
      <c r="AF27" s="144"/>
    </row>
    <row r="28" spans="2:32" ht="39" customHeight="1" x14ac:dyDescent="0.25">
      <c r="B28" s="141"/>
      <c r="C28" s="128"/>
      <c r="D28" s="204" t="s">
        <v>506</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96"/>
      <c r="H29" s="196"/>
      <c r="I29" s="196"/>
      <c r="J29" s="196"/>
      <c r="K29" s="203"/>
      <c r="L29" s="198"/>
      <c r="M29" s="199"/>
      <c r="N29" s="196"/>
      <c r="O29" s="199"/>
      <c r="P29" s="196"/>
      <c r="Q29" s="199"/>
      <c r="R29" s="196"/>
      <c r="S29" s="199"/>
      <c r="T29" s="196"/>
      <c r="U29" s="199"/>
      <c r="V29" s="196"/>
      <c r="W29" s="199"/>
      <c r="X29" s="207"/>
      <c r="Y29" s="306"/>
      <c r="Z29" s="306"/>
      <c r="AA29" s="307"/>
      <c r="AB29" s="127"/>
      <c r="AC29" s="202"/>
      <c r="AD29" s="154"/>
      <c r="AE29" s="153"/>
      <c r="AF29" s="144"/>
    </row>
    <row r="30" spans="2:32" ht="27" customHeight="1" x14ac:dyDescent="0.25">
      <c r="B30" s="141"/>
      <c r="C30" s="128"/>
      <c r="D30" s="204" t="s">
        <v>183</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28"/>
      <c r="D31" s="193"/>
      <c r="E31" s="194"/>
      <c r="F31" s="142"/>
      <c r="G31" s="196"/>
      <c r="H31" s="196"/>
      <c r="I31" s="196"/>
      <c r="J31" s="196"/>
      <c r="K31" s="203"/>
      <c r="L31" s="198"/>
      <c r="M31" s="199"/>
      <c r="N31" s="196"/>
      <c r="O31" s="199"/>
      <c r="P31" s="196"/>
      <c r="Q31" s="199"/>
      <c r="R31" s="196"/>
      <c r="S31" s="199"/>
      <c r="T31" s="196"/>
      <c r="U31" s="199"/>
      <c r="V31" s="196"/>
      <c r="W31" s="199"/>
      <c r="X31" s="207"/>
      <c r="Y31" s="306"/>
      <c r="Z31" s="306"/>
      <c r="AA31" s="307"/>
      <c r="AB31" s="127"/>
      <c r="AC31" s="202"/>
      <c r="AD31" s="154"/>
      <c r="AE31" s="153"/>
      <c r="AF31" s="144"/>
    </row>
    <row r="32" spans="2:32" ht="27" customHeight="1" x14ac:dyDescent="0.25">
      <c r="B32" s="141"/>
      <c r="C32" s="128"/>
      <c r="D32" s="204" t="s">
        <v>321</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ht="6" customHeight="1" x14ac:dyDescent="0.25">
      <c r="B33" s="141"/>
      <c r="C33" s="130"/>
      <c r="D33" s="155"/>
      <c r="E33" s="156"/>
      <c r="F33" s="155"/>
      <c r="G33" s="155"/>
      <c r="H33" s="155"/>
      <c r="I33" s="155"/>
      <c r="J33" s="155"/>
      <c r="K33" s="155"/>
      <c r="L33" s="156"/>
      <c r="M33" s="155"/>
      <c r="N33" s="155"/>
      <c r="O33" s="155"/>
      <c r="P33" s="131"/>
      <c r="Q33" s="131"/>
      <c r="R33" s="155"/>
      <c r="S33" s="155"/>
      <c r="T33" s="155"/>
      <c r="U33" s="155"/>
      <c r="V33" s="155"/>
      <c r="W33" s="155"/>
      <c r="X33" s="205"/>
      <c r="Y33" s="309"/>
      <c r="Z33" s="309"/>
      <c r="AA33" s="310"/>
      <c r="AB33" s="131"/>
      <c r="AC33" s="130"/>
      <c r="AD33" s="155"/>
      <c r="AE33" s="156"/>
      <c r="AF33" s="144"/>
    </row>
    <row r="34" spans="2:32" ht="6" customHeight="1" x14ac:dyDescent="0.25">
      <c r="B34" s="141"/>
      <c r="C34" s="127"/>
      <c r="D34" s="142"/>
      <c r="E34" s="142"/>
      <c r="F34" s="142"/>
      <c r="G34" s="142"/>
      <c r="H34" s="142"/>
      <c r="I34" s="142"/>
      <c r="J34" s="142"/>
      <c r="K34" s="142"/>
      <c r="L34" s="142"/>
      <c r="M34" s="142"/>
      <c r="N34" s="142"/>
      <c r="O34" s="142"/>
      <c r="P34" s="127"/>
      <c r="Q34" s="127"/>
      <c r="R34" s="142"/>
      <c r="S34" s="142"/>
      <c r="T34" s="142"/>
      <c r="U34" s="142"/>
      <c r="V34" s="142"/>
      <c r="W34" s="142"/>
      <c r="X34" s="142"/>
      <c r="Y34" s="306"/>
      <c r="Z34" s="306"/>
      <c r="AA34" s="308"/>
      <c r="AB34" s="127"/>
      <c r="AC34" s="127"/>
      <c r="AD34" s="142"/>
      <c r="AE34" s="142"/>
      <c r="AF34" s="144"/>
    </row>
    <row r="35" spans="2:32" s="151" customFormat="1" ht="27" customHeight="1" x14ac:dyDescent="0.25">
      <c r="B35" s="149"/>
      <c r="C35" s="186" t="s">
        <v>15</v>
      </c>
      <c r="D35" s="187"/>
      <c r="E35" s="187"/>
      <c r="F35" s="187"/>
      <c r="G35" s="187"/>
      <c r="H35" s="187"/>
      <c r="I35" s="187"/>
      <c r="J35" s="187"/>
      <c r="K35" s="187"/>
      <c r="L35" s="187"/>
      <c r="M35" s="187"/>
      <c r="N35" s="187"/>
      <c r="O35" s="187"/>
      <c r="P35" s="187"/>
      <c r="Q35" s="187"/>
      <c r="R35" s="187"/>
      <c r="S35" s="187"/>
      <c r="T35" s="187"/>
      <c r="U35" s="187"/>
      <c r="V35" s="187"/>
      <c r="W35" s="187"/>
      <c r="X35" s="187"/>
      <c r="Y35" s="311"/>
      <c r="Z35" s="311"/>
      <c r="AA35" s="311"/>
      <c r="AB35" s="187"/>
      <c r="AC35" s="187"/>
      <c r="AD35" s="187"/>
      <c r="AE35" s="188"/>
      <c r="AF35" s="150"/>
    </row>
    <row r="36" spans="2:32" ht="6" customHeight="1" x14ac:dyDescent="0.25">
      <c r="B36" s="141"/>
      <c r="C36" s="140"/>
      <c r="D36" s="189"/>
      <c r="E36" s="190"/>
      <c r="F36" s="142"/>
      <c r="G36" s="142"/>
      <c r="H36" s="142"/>
      <c r="I36" s="142"/>
      <c r="J36" s="142"/>
      <c r="K36" s="142"/>
      <c r="L36" s="190"/>
      <c r="M36" s="189"/>
      <c r="N36" s="189"/>
      <c r="O36" s="189"/>
      <c r="P36" s="189"/>
      <c r="Q36" s="189"/>
      <c r="R36" s="189"/>
      <c r="S36" s="189"/>
      <c r="T36" s="189"/>
      <c r="U36" s="189"/>
      <c r="V36" s="189"/>
      <c r="W36" s="189"/>
      <c r="X36" s="206"/>
      <c r="Y36" s="306"/>
      <c r="Z36" s="306"/>
      <c r="AA36" s="308"/>
      <c r="AB36" s="127"/>
      <c r="AC36" s="192"/>
      <c r="AD36" s="189"/>
      <c r="AE36" s="190"/>
      <c r="AF36" s="144"/>
    </row>
    <row r="37" spans="2:32" ht="27" customHeight="1" x14ac:dyDescent="0.25">
      <c r="B37" s="141"/>
      <c r="C37" s="128"/>
      <c r="D37" s="193" t="s">
        <v>184</v>
      </c>
      <c r="E37" s="194"/>
      <c r="F37" s="142"/>
      <c r="G37" s="195"/>
      <c r="H37" s="196"/>
      <c r="I37" s="195"/>
      <c r="J37" s="196"/>
      <c r="K37" s="197" t="s">
        <v>418</v>
      </c>
      <c r="L37" s="198"/>
      <c r="M37" s="199"/>
      <c r="N37" s="323" t="s">
        <v>418</v>
      </c>
      <c r="O37" s="199"/>
      <c r="P37" s="323" t="s">
        <v>418</v>
      </c>
      <c r="Q37" s="199"/>
      <c r="R37" s="323" t="s">
        <v>418</v>
      </c>
      <c r="S37" s="199"/>
      <c r="T37" s="323" t="s">
        <v>418</v>
      </c>
      <c r="U37" s="199"/>
      <c r="V37" s="323" t="s">
        <v>418</v>
      </c>
      <c r="W37" s="199"/>
      <c r="X37" s="207"/>
      <c r="Y37" s="304" t="str">
        <f>IFERROR((LEFT(N37,1)+LEFT(P37,1)+LEFT(R37,1)+LEFT(T37,1)),"")</f>
        <v/>
      </c>
      <c r="Z37" s="305"/>
      <c r="AA37" s="304" t="str">
        <f>IFERROR(IF(LEFT(V37,1)="1",Y37*1,IF(LEFT(V37,1)="2",Y37*0.75,IF(LEFT(V37,1)="3",Y37*0.5,""))),"")</f>
        <v/>
      </c>
      <c r="AB37" s="127"/>
      <c r="AC37" s="202"/>
      <c r="AD37" s="152"/>
      <c r="AE37" s="153"/>
      <c r="AF37" s="144"/>
    </row>
    <row r="38" spans="2:32" ht="6" customHeight="1" x14ac:dyDescent="0.25">
      <c r="B38" s="141"/>
      <c r="C38" s="128"/>
      <c r="D38" s="193"/>
      <c r="E38" s="194"/>
      <c r="F38" s="142"/>
      <c r="G38" s="196"/>
      <c r="H38" s="196"/>
      <c r="I38" s="196"/>
      <c r="J38" s="196"/>
      <c r="K38" s="203"/>
      <c r="L38" s="198"/>
      <c r="M38" s="199"/>
      <c r="N38" s="196"/>
      <c r="O38" s="199"/>
      <c r="P38" s="196"/>
      <c r="Q38" s="199"/>
      <c r="R38" s="196"/>
      <c r="S38" s="199"/>
      <c r="T38" s="196"/>
      <c r="U38" s="199"/>
      <c r="V38" s="196"/>
      <c r="W38" s="199"/>
      <c r="X38" s="207"/>
      <c r="Y38" s="306"/>
      <c r="Z38" s="306"/>
      <c r="AA38" s="307"/>
      <c r="AB38" s="127"/>
      <c r="AC38" s="202"/>
      <c r="AD38" s="154"/>
      <c r="AE38" s="153"/>
      <c r="AF38" s="144"/>
    </row>
    <row r="39" spans="2:32" ht="51" customHeight="1" x14ac:dyDescent="0.25">
      <c r="B39" s="141"/>
      <c r="C39" s="128"/>
      <c r="D39" s="204" t="s">
        <v>677</v>
      </c>
      <c r="E39" s="194"/>
      <c r="F39" s="142"/>
      <c r="G39" s="195"/>
      <c r="H39" s="196"/>
      <c r="I39" s="195"/>
      <c r="J39" s="196"/>
      <c r="K39" s="197" t="s">
        <v>418</v>
      </c>
      <c r="L39" s="198"/>
      <c r="M39" s="199"/>
      <c r="N39" s="323" t="s">
        <v>418</v>
      </c>
      <c r="O39" s="199"/>
      <c r="P39" s="323" t="s">
        <v>418</v>
      </c>
      <c r="Q39" s="199"/>
      <c r="R39" s="323" t="s">
        <v>418</v>
      </c>
      <c r="S39" s="199"/>
      <c r="T39" s="323" t="s">
        <v>418</v>
      </c>
      <c r="U39" s="199"/>
      <c r="V39" s="323" t="s">
        <v>418</v>
      </c>
      <c r="W39" s="199"/>
      <c r="X39" s="207"/>
      <c r="Y39" s="304" t="str">
        <f>IFERROR((LEFT(N39,1)+LEFT(P39,1)+LEFT(R39,1)+LEFT(T39,1)),"")</f>
        <v/>
      </c>
      <c r="Z39" s="305"/>
      <c r="AA39" s="304" t="str">
        <f>IFERROR(IF(LEFT(V39,1)="1",Y39*1,IF(LEFT(V39,1)="2",Y39*0.75,IF(LEFT(V39,1)="3",Y39*0.5,""))),"")</f>
        <v/>
      </c>
      <c r="AB39" s="127"/>
      <c r="AC39" s="202"/>
      <c r="AD39" s="152"/>
      <c r="AE39" s="153"/>
      <c r="AF39" s="144"/>
    </row>
    <row r="40" spans="2:32" ht="6" customHeight="1" x14ac:dyDescent="0.25">
      <c r="B40" s="141"/>
      <c r="C40" s="128"/>
      <c r="D40" s="193"/>
      <c r="E40" s="194"/>
      <c r="F40" s="142"/>
      <c r="G40" s="142"/>
      <c r="H40" s="142"/>
      <c r="I40" s="142"/>
      <c r="J40" s="142"/>
      <c r="K40" s="142"/>
      <c r="L40" s="198"/>
      <c r="M40" s="199"/>
      <c r="N40" s="142"/>
      <c r="O40" s="142"/>
      <c r="P40" s="142"/>
      <c r="Q40" s="142"/>
      <c r="R40" s="142"/>
      <c r="S40" s="142"/>
      <c r="T40" s="142"/>
      <c r="U40" s="142"/>
      <c r="V40" s="142"/>
      <c r="W40" s="142"/>
      <c r="X40" s="207"/>
      <c r="Y40" s="306"/>
      <c r="Z40" s="306"/>
      <c r="AA40" s="308"/>
      <c r="AB40" s="127"/>
      <c r="AC40" s="202"/>
      <c r="AD40" s="154"/>
      <c r="AE40" s="153"/>
      <c r="AF40" s="144"/>
    </row>
    <row r="41" spans="2:32" ht="6" customHeight="1" x14ac:dyDescent="0.25">
      <c r="B41" s="141"/>
      <c r="C41" s="130"/>
      <c r="D41" s="155"/>
      <c r="E41" s="156"/>
      <c r="F41" s="155"/>
      <c r="G41" s="155"/>
      <c r="H41" s="155"/>
      <c r="I41" s="155"/>
      <c r="J41" s="155"/>
      <c r="K41" s="155"/>
      <c r="L41" s="156"/>
      <c r="M41" s="155"/>
      <c r="N41" s="155"/>
      <c r="O41" s="155"/>
      <c r="P41" s="131"/>
      <c r="Q41" s="131"/>
      <c r="R41" s="155"/>
      <c r="S41" s="155"/>
      <c r="T41" s="155"/>
      <c r="U41" s="155"/>
      <c r="V41" s="155"/>
      <c r="W41" s="155"/>
      <c r="X41" s="205"/>
      <c r="Y41" s="155"/>
      <c r="Z41" s="155"/>
      <c r="AA41" s="131"/>
      <c r="AB41" s="131"/>
      <c r="AC41" s="130"/>
      <c r="AD41" s="155"/>
      <c r="AE41" s="156"/>
      <c r="AF41" s="144"/>
    </row>
    <row r="42" spans="2:32" ht="6" customHeight="1" x14ac:dyDescent="0.25">
      <c r="B42" s="141"/>
      <c r="C42" s="127"/>
      <c r="D42" s="142"/>
      <c r="E42" s="142"/>
      <c r="F42" s="142"/>
      <c r="G42" s="142"/>
      <c r="H42" s="142"/>
      <c r="I42" s="142"/>
      <c r="J42" s="142"/>
      <c r="K42" s="142"/>
      <c r="L42" s="142"/>
      <c r="M42" s="142"/>
      <c r="N42" s="142"/>
      <c r="O42" s="142"/>
      <c r="P42" s="127"/>
      <c r="Q42" s="127"/>
      <c r="R42" s="142"/>
      <c r="S42" s="142"/>
      <c r="T42" s="142"/>
      <c r="U42" s="142"/>
      <c r="V42" s="142"/>
      <c r="W42" s="142"/>
      <c r="X42" s="142"/>
      <c r="Y42" s="142"/>
      <c r="Z42" s="142"/>
      <c r="AA42" s="127"/>
      <c r="AB42" s="127"/>
      <c r="AC42" s="127"/>
      <c r="AD42" s="142"/>
      <c r="AE42" s="142"/>
      <c r="AF42" s="144"/>
    </row>
    <row r="43" spans="2:32" ht="15" customHeight="1" x14ac:dyDescent="0.25">
      <c r="B43" s="141"/>
      <c r="C43" s="375" t="s">
        <v>52</v>
      </c>
      <c r="D43" s="375"/>
      <c r="E43" s="208"/>
      <c r="F43" s="208"/>
      <c r="G43" s="142"/>
      <c r="H43" s="142"/>
      <c r="I43" s="142"/>
      <c r="J43" s="142"/>
      <c r="K43" s="142"/>
      <c r="L43" s="142"/>
      <c r="M43" s="142"/>
      <c r="N43" s="142"/>
      <c r="O43" s="142"/>
      <c r="P43" s="127"/>
      <c r="Q43" s="127"/>
      <c r="R43" s="142"/>
      <c r="S43" s="142"/>
      <c r="T43" s="142"/>
      <c r="U43" s="142"/>
      <c r="V43" s="142"/>
      <c r="W43" s="142"/>
      <c r="X43" s="142"/>
      <c r="Y43" s="142"/>
      <c r="Z43" s="142"/>
      <c r="AA43" s="142"/>
      <c r="AB43" s="142"/>
      <c r="AC43" s="142"/>
      <c r="AD43" s="142"/>
      <c r="AE43" s="142"/>
      <c r="AF43" s="144"/>
    </row>
    <row r="44" spans="2:32" ht="50.1" customHeight="1" x14ac:dyDescent="0.25">
      <c r="B44" s="141"/>
      <c r="C44" s="371"/>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c r="AE44" s="373"/>
      <c r="AF44" s="144"/>
    </row>
    <row r="45" spans="2:32" ht="6" customHeight="1" x14ac:dyDescent="0.25">
      <c r="B45" s="141"/>
      <c r="C45" s="127"/>
      <c r="D45" s="142"/>
      <c r="E45" s="142"/>
      <c r="F45" s="142"/>
      <c r="G45" s="142"/>
      <c r="H45" s="142"/>
      <c r="I45" s="142"/>
      <c r="J45" s="142"/>
      <c r="K45" s="142"/>
      <c r="L45" s="142"/>
      <c r="M45" s="142"/>
      <c r="N45" s="142"/>
      <c r="O45" s="142"/>
      <c r="P45" s="127"/>
      <c r="Q45" s="127"/>
      <c r="R45" s="142"/>
      <c r="S45" s="142"/>
      <c r="T45" s="142"/>
      <c r="U45" s="142"/>
      <c r="V45" s="142"/>
      <c r="W45" s="142"/>
      <c r="X45" s="142"/>
      <c r="Y45" s="142"/>
      <c r="Z45" s="142"/>
      <c r="AA45" s="142"/>
      <c r="AB45" s="142"/>
      <c r="AC45" s="142"/>
      <c r="AD45" s="142"/>
      <c r="AE45" s="142"/>
      <c r="AF45" s="144"/>
    </row>
    <row r="46" spans="2:32" ht="15" customHeight="1" x14ac:dyDescent="0.25">
      <c r="B46" s="141"/>
      <c r="C46" s="376" t="s">
        <v>340</v>
      </c>
      <c r="D46" s="376"/>
      <c r="E46" s="208"/>
      <c r="F46" s="208"/>
      <c r="G46" s="142"/>
      <c r="H46" s="142"/>
      <c r="I46" s="142"/>
      <c r="J46" s="142"/>
      <c r="K46" s="142"/>
      <c r="L46" s="142"/>
      <c r="M46" s="142"/>
      <c r="N46" s="142"/>
      <c r="O46" s="142"/>
      <c r="P46" s="127"/>
      <c r="Q46" s="127"/>
      <c r="R46" s="142"/>
      <c r="S46" s="142"/>
      <c r="T46" s="142"/>
      <c r="U46" s="142"/>
      <c r="V46" s="142"/>
      <c r="W46" s="142"/>
      <c r="X46" s="142"/>
      <c r="Y46" s="142"/>
      <c r="Z46" s="142"/>
      <c r="AA46" s="142"/>
      <c r="AB46" s="142"/>
      <c r="AC46" s="142"/>
      <c r="AD46" s="142"/>
      <c r="AE46" s="142"/>
      <c r="AF46" s="144"/>
    </row>
    <row r="47" spans="2:32" ht="50.1" customHeight="1" x14ac:dyDescent="0.25">
      <c r="B47" s="141"/>
      <c r="C47" s="371"/>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3"/>
      <c r="AF47" s="144"/>
    </row>
    <row r="48" spans="2:32" ht="6" customHeight="1" thickBot="1" x14ac:dyDescent="0.3">
      <c r="B48" s="157"/>
      <c r="C48" s="158"/>
      <c r="D48" s="158"/>
      <c r="E48" s="158"/>
      <c r="F48" s="158"/>
      <c r="G48" s="158"/>
      <c r="H48" s="158"/>
      <c r="I48" s="158"/>
      <c r="J48" s="158"/>
      <c r="K48" s="158"/>
      <c r="L48" s="158"/>
      <c r="M48" s="158"/>
      <c r="N48" s="158"/>
      <c r="O48" s="158"/>
      <c r="P48" s="158"/>
      <c r="Q48" s="158"/>
      <c r="R48" s="158"/>
      <c r="S48" s="158"/>
      <c r="T48" s="158"/>
      <c r="U48" s="158"/>
      <c r="V48" s="158"/>
      <c r="W48" s="158"/>
      <c r="X48" s="158"/>
      <c r="Y48" s="158"/>
      <c r="Z48" s="158"/>
      <c r="AA48" s="158"/>
      <c r="AB48" s="158"/>
      <c r="AC48" s="158"/>
      <c r="AD48" s="158"/>
      <c r="AE48" s="158"/>
      <c r="AF48" s="159"/>
    </row>
    <row r="49" ht="6" customHeight="1" x14ac:dyDescent="0.25"/>
    <row r="50" ht="15" hidden="1" x14ac:dyDescent="0.25"/>
    <row r="51" ht="15" hidden="1" x14ac:dyDescent="0.25"/>
    <row r="52" ht="15" hidden="1" x14ac:dyDescent="0.25"/>
    <row r="53" ht="15" hidden="1" x14ac:dyDescent="0.25"/>
    <row r="54" ht="15" hidden="1" x14ac:dyDescent="0.25"/>
    <row r="55" ht="15.6" hidden="1" customHeight="1" x14ac:dyDescent="0.25"/>
    <row r="56" ht="15.6" hidden="1" customHeight="1" x14ac:dyDescent="0.25"/>
    <row r="57" ht="15.6" hidden="1" customHeight="1" x14ac:dyDescent="0.25"/>
    <row r="58" ht="15.6" hidden="1" customHeight="1" x14ac:dyDescent="0.25"/>
    <row r="59" ht="15.6" hidden="1" customHeight="1" x14ac:dyDescent="0.25"/>
    <row r="60" ht="15.6" hidden="1" customHeight="1" x14ac:dyDescent="0.25"/>
    <row r="61" ht="15.6" hidden="1" customHeight="1" x14ac:dyDescent="0.25"/>
    <row r="62" ht="15.6" hidden="1" customHeight="1" x14ac:dyDescent="0.25"/>
    <row r="63" ht="15.6" hidden="1" customHeight="1" x14ac:dyDescent="0.25"/>
    <row r="64" ht="15.6" hidden="1" customHeight="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0" hidden="1" customHeight="1" x14ac:dyDescent="0.25"/>
    <row r="109" ht="0" hidden="1" customHeight="1" x14ac:dyDescent="0.25"/>
    <row r="110" ht="0" hidden="1" customHeight="1" x14ac:dyDescent="0.25"/>
    <row r="111" ht="0" hidden="1" customHeight="1" x14ac:dyDescent="0.25"/>
    <row r="112" ht="0" hidden="1" customHeight="1" x14ac:dyDescent="0.25"/>
    <row r="113" ht="0" hidden="1" customHeight="1" x14ac:dyDescent="0.25"/>
    <row r="114" ht="0" hidden="1" customHeight="1" x14ac:dyDescent="0.25"/>
    <row r="115" ht="0"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customHeight="1" x14ac:dyDescent="0.25"/>
  </sheetData>
  <sheetProtection algorithmName="SHA-512" hashValue="MQmeTwddcNTBKwZaYNueIzng21v9PMJBHelVUAGlsG/gRkfQQ2+rEaVSqB1GAitlJOzB/ni2MrlwUscxwOTmGA==" saltValue="JWn47sfz2tdGIE3WvuRUtA==" spinCount="100000" sheet="1" objects="1" scenarios="1" selectLockedCells="1"/>
  <mergeCells count="11">
    <mergeCell ref="C47:AE47"/>
    <mergeCell ref="D4:AD4"/>
    <mergeCell ref="C46:D46"/>
    <mergeCell ref="C43:D43"/>
    <mergeCell ref="C44:AE44"/>
    <mergeCell ref="K6:L6"/>
    <mergeCell ref="N6:V6"/>
    <mergeCell ref="D8:E8"/>
    <mergeCell ref="T8:V8"/>
    <mergeCell ref="AA8:AC8"/>
    <mergeCell ref="G8:L8"/>
  </mergeCells>
  <conditionalFormatting sqref="AA22 AA24 AA26 AA28 AA30 AA32">
    <cfRule type="colorScale" priority="334">
      <colorScale>
        <cfvo type="min"/>
        <cfvo type="max"/>
        <color rgb="FFFBFDB3"/>
        <color theme="5" tint="0.39997558519241921"/>
      </colorScale>
    </cfRule>
  </conditionalFormatting>
  <conditionalFormatting sqref="Y22 Y32 Y24 Y26 Y28 Y30">
    <cfRule type="colorScale" priority="340">
      <colorScale>
        <cfvo type="min"/>
        <cfvo type="max"/>
        <color rgb="FFFBFDB3"/>
        <color theme="5" tint="0.39997558519241921"/>
      </colorScale>
    </cfRule>
  </conditionalFormatting>
  <conditionalFormatting sqref="AA39 AA37">
    <cfRule type="colorScale" priority="492">
      <colorScale>
        <cfvo type="min"/>
        <cfvo type="max"/>
        <color rgb="FFFBFDB3"/>
        <color theme="5" tint="0.39997558519241921"/>
      </colorScale>
    </cfRule>
  </conditionalFormatting>
  <conditionalFormatting sqref="Y37 Y39">
    <cfRule type="colorScale" priority="494">
      <colorScale>
        <cfvo type="min"/>
        <cfvo type="max"/>
        <color rgb="FFFBFDB3"/>
        <color theme="5" tint="0.39997558519241921"/>
      </colorScale>
    </cfRule>
  </conditionalFormatting>
  <dataValidations count="3">
    <dataValidation type="list" allowBlank="1" showInputMessage="1" showErrorMessage="1" sqref="K39 K22 K24 K26 K28 K30 K37 K32">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G17">
      <formula1>0</formula1>
    </dataValidation>
  </dataValidations>
  <printOptions horizontalCentered="1" verticalCentered="1"/>
  <pageMargins left="0.25" right="0.25" top="0.25" bottom="0.25" header="0" footer="0"/>
  <pageSetup scale="55" orientation="landscape" horizontalDpi="4294967292" verticalDpi="4294967292"/>
  <colBreaks count="1" manualBreakCount="1">
    <brk id="33" max="59" man="1"/>
  </colBreaks>
  <drawing r:id="rId1"/>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72A2DC"/>
  </sheetPr>
  <dimension ref="A1:AG146"/>
  <sheetViews>
    <sheetView showGridLines="0" workbookViewId="0">
      <pane ySplit="11" topLeftCell="A12" activePane="bottomLeft" state="frozen"/>
      <selection activeCell="P15" sqref="P15"/>
      <selection pane="bottomLeft" activeCell="AD15" sqref="AD15"/>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387</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630</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43"/>
      <c r="F16" s="142"/>
      <c r="G16" s="142"/>
      <c r="H16" s="142"/>
      <c r="I16" s="291"/>
      <c r="J16" s="291"/>
      <c r="K16" s="291"/>
      <c r="L16" s="143"/>
      <c r="M16" s="142"/>
      <c r="N16" s="291"/>
      <c r="O16" s="291"/>
      <c r="P16" s="291"/>
      <c r="Q16" s="291"/>
      <c r="R16" s="291"/>
      <c r="S16" s="291"/>
      <c r="T16" s="291"/>
      <c r="U16" s="291"/>
      <c r="V16" s="291"/>
      <c r="W16" s="142"/>
      <c r="X16" s="207"/>
      <c r="Y16" s="291"/>
      <c r="Z16" s="291"/>
      <c r="AA16" s="292"/>
      <c r="AB16" s="127"/>
      <c r="AC16" s="128"/>
      <c r="AD16" s="142"/>
      <c r="AE16" s="143"/>
      <c r="AF16" s="144"/>
    </row>
    <row r="17" spans="2:32" ht="39" customHeight="1" x14ac:dyDescent="0.25">
      <c r="B17" s="141"/>
      <c r="C17" s="128"/>
      <c r="D17" s="204" t="s">
        <v>631</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30"/>
      <c r="D18" s="155"/>
      <c r="E18" s="156"/>
      <c r="F18" s="155"/>
      <c r="G18" s="155"/>
      <c r="H18" s="155"/>
      <c r="I18" s="155"/>
      <c r="J18" s="155"/>
      <c r="K18" s="155"/>
      <c r="L18" s="156"/>
      <c r="M18" s="155"/>
      <c r="N18" s="155"/>
      <c r="O18" s="155"/>
      <c r="P18" s="131"/>
      <c r="Q18" s="131"/>
      <c r="R18" s="155"/>
      <c r="S18" s="155"/>
      <c r="T18" s="155"/>
      <c r="U18" s="155"/>
      <c r="V18" s="155"/>
      <c r="W18" s="155"/>
      <c r="X18" s="205"/>
      <c r="Y18" s="155"/>
      <c r="Z18" s="155"/>
      <c r="AA18" s="131"/>
      <c r="AB18" s="131"/>
      <c r="AC18" s="130"/>
      <c r="AD18" s="155"/>
      <c r="AE18" s="156"/>
      <c r="AF18" s="144"/>
    </row>
    <row r="19" spans="2:32" ht="6" customHeight="1" x14ac:dyDescent="0.25">
      <c r="B19" s="141"/>
      <c r="C19" s="127"/>
      <c r="D19" s="142"/>
      <c r="E19" s="142"/>
      <c r="F19" s="142"/>
      <c r="G19" s="142"/>
      <c r="H19" s="142"/>
      <c r="I19" s="142"/>
      <c r="J19" s="142"/>
      <c r="K19" s="142"/>
      <c r="L19" s="142"/>
      <c r="M19" s="142"/>
      <c r="N19" s="142"/>
      <c r="O19" s="142"/>
      <c r="P19" s="127"/>
      <c r="Q19" s="127"/>
      <c r="R19" s="142"/>
      <c r="S19" s="142"/>
      <c r="T19" s="142"/>
      <c r="U19" s="142"/>
      <c r="V19" s="142"/>
      <c r="W19" s="142"/>
      <c r="X19" s="142"/>
      <c r="Y19" s="142"/>
      <c r="Z19" s="142"/>
      <c r="AA19" s="127"/>
      <c r="AB19" s="127"/>
      <c r="AC19" s="127"/>
      <c r="AD19" s="142"/>
      <c r="AE19" s="142"/>
      <c r="AF19" s="144"/>
    </row>
    <row r="20" spans="2:32" s="151" customFormat="1" ht="27" customHeight="1" x14ac:dyDescent="0.25">
      <c r="B20" s="149"/>
      <c r="C20" s="186" t="s">
        <v>2</v>
      </c>
      <c r="D20" s="187"/>
      <c r="E20" s="187"/>
      <c r="F20" s="187"/>
      <c r="G20" s="187"/>
      <c r="H20" s="187"/>
      <c r="I20" s="187"/>
      <c r="J20" s="187"/>
      <c r="K20" s="187"/>
      <c r="L20" s="187"/>
      <c r="M20" s="187"/>
      <c r="N20" s="187"/>
      <c r="O20" s="187"/>
      <c r="P20" s="187"/>
      <c r="Q20" s="187"/>
      <c r="R20" s="187"/>
      <c r="S20" s="187"/>
      <c r="T20" s="187"/>
      <c r="U20" s="187"/>
      <c r="V20" s="187"/>
      <c r="W20" s="187"/>
      <c r="X20" s="187"/>
      <c r="Y20" s="187"/>
      <c r="Z20" s="187"/>
      <c r="AA20" s="187"/>
      <c r="AB20" s="187"/>
      <c r="AC20" s="187"/>
      <c r="AD20" s="187"/>
      <c r="AE20" s="188"/>
      <c r="AF20" s="150"/>
    </row>
    <row r="21" spans="2:32" ht="6" customHeight="1" x14ac:dyDescent="0.25">
      <c r="B21" s="141"/>
      <c r="C21" s="140"/>
      <c r="D21" s="189"/>
      <c r="E21" s="190"/>
      <c r="F21" s="142"/>
      <c r="G21" s="142"/>
      <c r="H21" s="142"/>
      <c r="I21" s="142"/>
      <c r="J21" s="142"/>
      <c r="K21" s="142"/>
      <c r="L21" s="190"/>
      <c r="M21" s="189"/>
      <c r="N21" s="189"/>
      <c r="O21" s="189"/>
      <c r="P21" s="189"/>
      <c r="Q21" s="189"/>
      <c r="R21" s="189"/>
      <c r="S21" s="189"/>
      <c r="T21" s="189"/>
      <c r="U21" s="189"/>
      <c r="V21" s="189"/>
      <c r="W21" s="189"/>
      <c r="X21" s="206"/>
      <c r="Y21" s="142"/>
      <c r="Z21" s="142"/>
      <c r="AA21" s="127"/>
      <c r="AB21" s="127"/>
      <c r="AC21" s="192"/>
      <c r="AD21" s="189"/>
      <c r="AE21" s="190"/>
      <c r="AF21" s="144"/>
    </row>
    <row r="22" spans="2:32" ht="27" customHeight="1" x14ac:dyDescent="0.25">
      <c r="B22" s="141"/>
      <c r="C22" s="128"/>
      <c r="D22" s="193" t="s">
        <v>326</v>
      </c>
      <c r="E22" s="194"/>
      <c r="F22" s="142"/>
      <c r="G22" s="335"/>
      <c r="H22" s="196"/>
      <c r="I22" s="195"/>
      <c r="J22" s="196"/>
      <c r="K22" s="197" t="s">
        <v>418</v>
      </c>
      <c r="L22" s="198"/>
      <c r="M22" s="199"/>
      <c r="N22" s="323" t="s">
        <v>418</v>
      </c>
      <c r="O22" s="199"/>
      <c r="P22" s="323" t="s">
        <v>418</v>
      </c>
      <c r="Q22" s="199"/>
      <c r="R22" s="323" t="s">
        <v>418</v>
      </c>
      <c r="S22" s="199"/>
      <c r="T22" s="323" t="s">
        <v>418</v>
      </c>
      <c r="U22" s="199"/>
      <c r="V22" s="323" t="s">
        <v>418</v>
      </c>
      <c r="W22" s="199"/>
      <c r="X22" s="207"/>
      <c r="Y22" s="304" t="str">
        <f>IFERROR((LEFT(N22,1)+LEFT(P22,1)+LEFT(R22,1)+LEFT(T22,1)),"")</f>
        <v/>
      </c>
      <c r="Z22" s="305"/>
      <c r="AA22" s="304" t="str">
        <f>IFERROR(IF(LEFT(V22,1)="1",Y22*1,IF(LEFT(V22,1)="2",Y22*0.75,IF(LEFT(V22,1)="3",Y22*0.5,""))),"")</f>
        <v/>
      </c>
      <c r="AB22" s="127"/>
      <c r="AC22" s="202"/>
      <c r="AD22" s="152"/>
      <c r="AE22" s="153"/>
      <c r="AF22" s="144"/>
    </row>
    <row r="23" spans="2:32" ht="6" customHeight="1" x14ac:dyDescent="0.25">
      <c r="B23" s="141"/>
      <c r="C23" s="128"/>
      <c r="D23" s="193"/>
      <c r="E23" s="194"/>
      <c r="F23" s="142"/>
      <c r="G23" s="196"/>
      <c r="H23" s="196"/>
      <c r="I23" s="196"/>
      <c r="J23" s="196"/>
      <c r="K23" s="203"/>
      <c r="L23" s="198"/>
      <c r="M23" s="199"/>
      <c r="N23" s="196"/>
      <c r="O23" s="199"/>
      <c r="P23" s="196"/>
      <c r="Q23" s="199"/>
      <c r="R23" s="196"/>
      <c r="S23" s="199"/>
      <c r="T23" s="196"/>
      <c r="U23" s="199"/>
      <c r="V23" s="196"/>
      <c r="W23" s="199"/>
      <c r="X23" s="207"/>
      <c r="Y23" s="306"/>
      <c r="Z23" s="306"/>
      <c r="AA23" s="307"/>
      <c r="AB23" s="127"/>
      <c r="AC23" s="202"/>
      <c r="AD23" s="154"/>
      <c r="AE23" s="153"/>
      <c r="AF23" s="144"/>
    </row>
    <row r="24" spans="2:32" ht="39" customHeight="1" x14ac:dyDescent="0.25">
      <c r="B24" s="141"/>
      <c r="C24" s="128"/>
      <c r="D24" s="204" t="s">
        <v>632</v>
      </c>
      <c r="E24" s="194"/>
      <c r="F24" s="142"/>
      <c r="G24" s="195"/>
      <c r="H24" s="196"/>
      <c r="I24" s="195"/>
      <c r="J24" s="196"/>
      <c r="K24" s="197"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ht="6" customHeight="1" x14ac:dyDescent="0.25">
      <c r="B25" s="141"/>
      <c r="C25" s="128"/>
      <c r="D25" s="193"/>
      <c r="E25" s="194"/>
      <c r="F25" s="142"/>
      <c r="G25" s="196"/>
      <c r="H25" s="196"/>
      <c r="I25" s="196"/>
      <c r="J25" s="196"/>
      <c r="K25" s="203"/>
      <c r="L25" s="198"/>
      <c r="M25" s="199"/>
      <c r="N25" s="196"/>
      <c r="O25" s="199"/>
      <c r="P25" s="196"/>
      <c r="Q25" s="199"/>
      <c r="R25" s="196"/>
      <c r="S25" s="199"/>
      <c r="T25" s="196"/>
      <c r="U25" s="199"/>
      <c r="V25" s="196"/>
      <c r="W25" s="199"/>
      <c r="X25" s="207"/>
      <c r="Y25" s="306"/>
      <c r="Z25" s="306"/>
      <c r="AA25" s="307"/>
      <c r="AB25" s="127"/>
      <c r="AC25" s="202"/>
      <c r="AD25" s="154" t="s">
        <v>338</v>
      </c>
      <c r="AE25" s="153"/>
      <c r="AF25" s="144"/>
    </row>
    <row r="26" spans="2:32" ht="39" customHeight="1" x14ac:dyDescent="0.25">
      <c r="B26" s="141"/>
      <c r="C26" s="128"/>
      <c r="D26" s="204" t="s">
        <v>514</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42"/>
      <c r="H27" s="142"/>
      <c r="I27" s="142"/>
      <c r="J27" s="142"/>
      <c r="K27" s="142"/>
      <c r="L27" s="198"/>
      <c r="M27" s="199"/>
      <c r="N27" s="142"/>
      <c r="O27" s="142"/>
      <c r="P27" s="142"/>
      <c r="Q27" s="142"/>
      <c r="R27" s="142"/>
      <c r="S27" s="142"/>
      <c r="T27" s="142"/>
      <c r="U27" s="142"/>
      <c r="V27" s="142"/>
      <c r="W27" s="142"/>
      <c r="X27" s="207"/>
      <c r="Y27" s="306"/>
      <c r="Z27" s="306"/>
      <c r="AA27" s="308"/>
      <c r="AB27" s="127"/>
      <c r="AC27" s="202"/>
      <c r="AD27" s="154"/>
      <c r="AE27" s="153"/>
      <c r="AF27" s="144"/>
    </row>
    <row r="28" spans="2:32" ht="39" customHeight="1" x14ac:dyDescent="0.25">
      <c r="B28" s="141"/>
      <c r="C28" s="128"/>
      <c r="D28" s="204" t="s">
        <v>404</v>
      </c>
      <c r="E28" s="194"/>
      <c r="F28" s="142"/>
      <c r="G28" s="33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30"/>
      <c r="D29" s="155"/>
      <c r="E29" s="156"/>
      <c r="F29" s="155"/>
      <c r="G29" s="155"/>
      <c r="H29" s="155"/>
      <c r="I29" s="155"/>
      <c r="J29" s="155"/>
      <c r="K29" s="155"/>
      <c r="L29" s="156"/>
      <c r="M29" s="155"/>
      <c r="N29" s="155"/>
      <c r="O29" s="155"/>
      <c r="P29" s="131"/>
      <c r="Q29" s="131"/>
      <c r="R29" s="155"/>
      <c r="S29" s="155"/>
      <c r="T29" s="155"/>
      <c r="U29" s="155"/>
      <c r="V29" s="155"/>
      <c r="W29" s="155"/>
      <c r="X29" s="205"/>
      <c r="Y29" s="309"/>
      <c r="Z29" s="309"/>
      <c r="AA29" s="310"/>
      <c r="AB29" s="131"/>
      <c r="AC29" s="130"/>
      <c r="AD29" s="155"/>
      <c r="AE29" s="156"/>
      <c r="AF29" s="144"/>
    </row>
    <row r="30" spans="2:32" ht="6" customHeight="1" x14ac:dyDescent="0.25">
      <c r="B30" s="141"/>
      <c r="C30" s="127"/>
      <c r="D30" s="142"/>
      <c r="E30" s="142"/>
      <c r="F30" s="142"/>
      <c r="G30" s="142"/>
      <c r="H30" s="142"/>
      <c r="I30" s="142"/>
      <c r="J30" s="142"/>
      <c r="K30" s="142"/>
      <c r="L30" s="142"/>
      <c r="M30" s="142"/>
      <c r="N30" s="142"/>
      <c r="O30" s="142"/>
      <c r="P30" s="127"/>
      <c r="Q30" s="127"/>
      <c r="R30" s="142"/>
      <c r="S30" s="142"/>
      <c r="T30" s="142"/>
      <c r="U30" s="142"/>
      <c r="V30" s="142"/>
      <c r="W30" s="142"/>
      <c r="X30" s="142"/>
      <c r="Y30" s="306"/>
      <c r="Z30" s="306"/>
      <c r="AA30" s="308"/>
      <c r="AB30" s="127"/>
      <c r="AC30" s="127"/>
      <c r="AD30" s="142"/>
      <c r="AE30" s="142"/>
      <c r="AF30" s="144"/>
    </row>
    <row r="31" spans="2:32" s="151" customFormat="1" ht="27" customHeight="1" x14ac:dyDescent="0.25">
      <c r="B31" s="149"/>
      <c r="C31" s="186" t="s">
        <v>15</v>
      </c>
      <c r="D31" s="187"/>
      <c r="E31" s="187"/>
      <c r="F31" s="187"/>
      <c r="G31" s="187"/>
      <c r="H31" s="187"/>
      <c r="I31" s="187"/>
      <c r="J31" s="187"/>
      <c r="K31" s="187"/>
      <c r="L31" s="187"/>
      <c r="M31" s="187"/>
      <c r="N31" s="187"/>
      <c r="O31" s="187"/>
      <c r="P31" s="187"/>
      <c r="Q31" s="187"/>
      <c r="R31" s="187"/>
      <c r="S31" s="187"/>
      <c r="T31" s="187"/>
      <c r="U31" s="187"/>
      <c r="V31" s="187"/>
      <c r="W31" s="187"/>
      <c r="X31" s="187"/>
      <c r="Y31" s="311"/>
      <c r="Z31" s="311"/>
      <c r="AA31" s="311"/>
      <c r="AB31" s="187"/>
      <c r="AC31" s="187"/>
      <c r="AD31" s="187"/>
      <c r="AE31" s="188"/>
      <c r="AF31" s="150"/>
    </row>
    <row r="32" spans="2:32" ht="6" customHeight="1" x14ac:dyDescent="0.25">
      <c r="B32" s="141"/>
      <c r="C32" s="140"/>
      <c r="D32" s="189"/>
      <c r="E32" s="190"/>
      <c r="F32" s="142"/>
      <c r="G32" s="142"/>
      <c r="H32" s="142"/>
      <c r="I32" s="142"/>
      <c r="J32" s="142"/>
      <c r="K32" s="142"/>
      <c r="L32" s="190"/>
      <c r="M32" s="189"/>
      <c r="N32" s="189"/>
      <c r="O32" s="189"/>
      <c r="P32" s="189"/>
      <c r="Q32" s="189"/>
      <c r="R32" s="189"/>
      <c r="S32" s="189"/>
      <c r="T32" s="189"/>
      <c r="U32" s="189"/>
      <c r="V32" s="189"/>
      <c r="W32" s="189"/>
      <c r="X32" s="206"/>
      <c r="Y32" s="306"/>
      <c r="Z32" s="306"/>
      <c r="AA32" s="308"/>
      <c r="AB32" s="127"/>
      <c r="AC32" s="192"/>
      <c r="AD32" s="189"/>
      <c r="AE32" s="190"/>
      <c r="AF32" s="144"/>
    </row>
    <row r="33" spans="2:32" ht="39" customHeight="1" x14ac:dyDescent="0.25">
      <c r="B33" s="141"/>
      <c r="C33" s="128"/>
      <c r="D33" s="193" t="s">
        <v>515</v>
      </c>
      <c r="E33" s="194"/>
      <c r="F33" s="142"/>
      <c r="G33" s="195"/>
      <c r="H33" s="196"/>
      <c r="I33" s="195"/>
      <c r="J33" s="196"/>
      <c r="K33" s="197" t="s">
        <v>418</v>
      </c>
      <c r="L33" s="198"/>
      <c r="M33" s="199"/>
      <c r="N33" s="323" t="s">
        <v>418</v>
      </c>
      <c r="O33" s="199"/>
      <c r="P33" s="323" t="s">
        <v>418</v>
      </c>
      <c r="Q33" s="199"/>
      <c r="R33" s="323" t="s">
        <v>418</v>
      </c>
      <c r="S33" s="199"/>
      <c r="T33" s="323" t="s">
        <v>418</v>
      </c>
      <c r="U33" s="199"/>
      <c r="V33" s="323" t="s">
        <v>418</v>
      </c>
      <c r="W33" s="199"/>
      <c r="X33" s="207"/>
      <c r="Y33" s="304" t="str">
        <f>IFERROR((LEFT(N33,1)+LEFT(P33,1)+LEFT(R33,1)+LEFT(T33,1)),"")</f>
        <v/>
      </c>
      <c r="Z33" s="305"/>
      <c r="AA33" s="304" t="str">
        <f>IFERROR(IF(LEFT(V33,1)="1",Y33*1,IF(LEFT(V33,1)="2",Y33*0.75,IF(LEFT(V33,1)="3",Y33*0.5,""))),"")</f>
        <v/>
      </c>
      <c r="AB33" s="127"/>
      <c r="AC33" s="202"/>
      <c r="AD33" s="152"/>
      <c r="AE33" s="153"/>
      <c r="AF33" s="144"/>
    </row>
    <row r="34" spans="2:32" ht="6" customHeight="1" x14ac:dyDescent="0.25">
      <c r="B34" s="141"/>
      <c r="C34" s="128"/>
      <c r="D34" s="193"/>
      <c r="E34" s="194"/>
      <c r="F34" s="142"/>
      <c r="G34" s="196"/>
      <c r="H34" s="196"/>
      <c r="I34" s="196"/>
      <c r="J34" s="196"/>
      <c r="K34" s="203"/>
      <c r="L34" s="198"/>
      <c r="M34" s="199"/>
      <c r="N34" s="196"/>
      <c r="O34" s="199"/>
      <c r="P34" s="196"/>
      <c r="Q34" s="199"/>
      <c r="R34" s="196"/>
      <c r="S34" s="199"/>
      <c r="T34" s="196"/>
      <c r="U34" s="199"/>
      <c r="V34" s="196"/>
      <c r="W34" s="199"/>
      <c r="X34" s="207"/>
      <c r="Y34" s="306"/>
      <c r="Z34" s="306"/>
      <c r="AA34" s="307"/>
      <c r="AB34" s="127"/>
      <c r="AC34" s="202"/>
      <c r="AD34" s="154"/>
      <c r="AE34" s="153"/>
      <c r="AF34" s="144"/>
    </row>
    <row r="35" spans="2:32" ht="39" customHeight="1" x14ac:dyDescent="0.25">
      <c r="B35" s="141"/>
      <c r="C35" s="128"/>
      <c r="D35" s="204" t="s">
        <v>633</v>
      </c>
      <c r="E35" s="194"/>
      <c r="F35" s="142"/>
      <c r="G35" s="195"/>
      <c r="H35" s="196"/>
      <c r="I35" s="195"/>
      <c r="J35" s="196"/>
      <c r="K35" s="197" t="s">
        <v>418</v>
      </c>
      <c r="L35" s="198"/>
      <c r="M35" s="199"/>
      <c r="N35" s="323" t="s">
        <v>418</v>
      </c>
      <c r="O35" s="199"/>
      <c r="P35" s="323" t="s">
        <v>418</v>
      </c>
      <c r="Q35" s="199"/>
      <c r="R35" s="323" t="s">
        <v>418</v>
      </c>
      <c r="S35" s="199"/>
      <c r="T35" s="323" t="s">
        <v>418</v>
      </c>
      <c r="U35" s="199"/>
      <c r="V35" s="323" t="s">
        <v>418</v>
      </c>
      <c r="W35" s="199"/>
      <c r="X35" s="207"/>
      <c r="Y35" s="304" t="str">
        <f>IFERROR((LEFT(N35,1)+LEFT(P35,1)+LEFT(R35,1)+LEFT(T35,1)),"")</f>
        <v/>
      </c>
      <c r="Z35" s="305"/>
      <c r="AA35" s="304" t="str">
        <f>IFERROR(IF(LEFT(V35,1)="1",Y35*1,IF(LEFT(V35,1)="2",Y35*0.75,IF(LEFT(V35,1)="3",Y35*0.5,""))),"")</f>
        <v/>
      </c>
      <c r="AB35" s="127"/>
      <c r="AC35" s="202"/>
      <c r="AD35" s="152"/>
      <c r="AE35" s="153"/>
      <c r="AF35" s="144"/>
    </row>
    <row r="36" spans="2:32" ht="6" customHeight="1" x14ac:dyDescent="0.25">
      <c r="B36" s="141"/>
      <c r="C36" s="128"/>
      <c r="D36" s="193"/>
      <c r="E36" s="194"/>
      <c r="F36" s="142"/>
      <c r="G36" s="196"/>
      <c r="H36" s="196"/>
      <c r="I36" s="196"/>
      <c r="J36" s="196"/>
      <c r="K36" s="203"/>
      <c r="L36" s="198"/>
      <c r="M36" s="199"/>
      <c r="N36" s="196"/>
      <c r="O36" s="199"/>
      <c r="P36" s="196"/>
      <c r="Q36" s="199"/>
      <c r="R36" s="196"/>
      <c r="S36" s="199"/>
      <c r="T36" s="196"/>
      <c r="U36" s="199"/>
      <c r="V36" s="196"/>
      <c r="W36" s="199"/>
      <c r="X36" s="207"/>
      <c r="Y36" s="306"/>
      <c r="Z36" s="306"/>
      <c r="AA36" s="307"/>
      <c r="AB36" s="127"/>
      <c r="AC36" s="202"/>
      <c r="AD36" s="154"/>
      <c r="AE36" s="153"/>
      <c r="AF36" s="144"/>
    </row>
    <row r="37" spans="2:32" ht="39" customHeight="1" x14ac:dyDescent="0.25">
      <c r="B37" s="141"/>
      <c r="C37" s="128"/>
      <c r="D37" s="204" t="s">
        <v>634</v>
      </c>
      <c r="E37" s="194"/>
      <c r="F37" s="142"/>
      <c r="G37" s="335"/>
      <c r="H37" s="196"/>
      <c r="I37" s="195"/>
      <c r="J37" s="196"/>
      <c r="K37" s="197" t="s">
        <v>418</v>
      </c>
      <c r="L37" s="198"/>
      <c r="M37" s="199"/>
      <c r="N37" s="323" t="s">
        <v>418</v>
      </c>
      <c r="O37" s="199"/>
      <c r="P37" s="323" t="s">
        <v>418</v>
      </c>
      <c r="Q37" s="199"/>
      <c r="R37" s="323" t="s">
        <v>418</v>
      </c>
      <c r="S37" s="199"/>
      <c r="T37" s="323" t="s">
        <v>418</v>
      </c>
      <c r="U37" s="199"/>
      <c r="V37" s="323" t="s">
        <v>418</v>
      </c>
      <c r="W37" s="199"/>
      <c r="X37" s="207"/>
      <c r="Y37" s="304" t="str">
        <f>IFERROR((LEFT(N37,1)+LEFT(P37,1)+LEFT(R37,1)+LEFT(T37,1)),"")</f>
        <v/>
      </c>
      <c r="Z37" s="305"/>
      <c r="AA37" s="304" t="str">
        <f>IFERROR(IF(LEFT(V37,1)="1",Y37*1,IF(LEFT(V37,1)="2",Y37*0.75,IF(LEFT(V37,1)="3",Y37*0.5,""))),"")</f>
        <v/>
      </c>
      <c r="AB37" s="127"/>
      <c r="AC37" s="202"/>
      <c r="AD37" s="152"/>
      <c r="AE37" s="153"/>
      <c r="AF37" s="144"/>
    </row>
    <row r="38" spans="2:32" ht="6" customHeight="1" x14ac:dyDescent="0.25">
      <c r="B38" s="141"/>
      <c r="C38" s="128"/>
      <c r="D38" s="193"/>
      <c r="E38" s="194"/>
      <c r="F38" s="142"/>
      <c r="G38" s="196"/>
      <c r="H38" s="196"/>
      <c r="I38" s="196"/>
      <c r="J38" s="196"/>
      <c r="K38" s="203"/>
      <c r="L38" s="198"/>
      <c r="M38" s="199"/>
      <c r="N38" s="196"/>
      <c r="O38" s="199"/>
      <c r="P38" s="196"/>
      <c r="Q38" s="199"/>
      <c r="R38" s="196"/>
      <c r="S38" s="199"/>
      <c r="T38" s="196"/>
      <c r="U38" s="199"/>
      <c r="V38" s="196"/>
      <c r="W38" s="199"/>
      <c r="X38" s="207"/>
      <c r="Y38" s="306"/>
      <c r="Z38" s="306"/>
      <c r="AA38" s="307"/>
      <c r="AB38" s="127"/>
      <c r="AC38" s="202"/>
      <c r="AD38" s="154"/>
      <c r="AE38" s="153"/>
      <c r="AF38" s="144"/>
    </row>
    <row r="39" spans="2:32" ht="39" customHeight="1" x14ac:dyDescent="0.25">
      <c r="B39" s="141"/>
      <c r="C39" s="128"/>
      <c r="D39" s="204" t="s">
        <v>635</v>
      </c>
      <c r="E39" s="194"/>
      <c r="F39" s="142"/>
      <c r="G39" s="195"/>
      <c r="H39" s="196"/>
      <c r="I39" s="195"/>
      <c r="J39" s="196"/>
      <c r="K39" s="197" t="s">
        <v>418</v>
      </c>
      <c r="L39" s="198"/>
      <c r="M39" s="199"/>
      <c r="N39" s="323" t="s">
        <v>418</v>
      </c>
      <c r="O39" s="199"/>
      <c r="P39" s="323" t="s">
        <v>418</v>
      </c>
      <c r="Q39" s="199"/>
      <c r="R39" s="323" t="s">
        <v>418</v>
      </c>
      <c r="S39" s="199"/>
      <c r="T39" s="323" t="s">
        <v>418</v>
      </c>
      <c r="U39" s="199"/>
      <c r="V39" s="323" t="s">
        <v>418</v>
      </c>
      <c r="W39" s="199"/>
      <c r="X39" s="207"/>
      <c r="Y39" s="304" t="str">
        <f>IFERROR((LEFT(N39,1)+LEFT(P39,1)+LEFT(R39,1)+LEFT(T39,1)),"")</f>
        <v/>
      </c>
      <c r="Z39" s="305"/>
      <c r="AA39" s="304" t="str">
        <f>IFERROR(IF(LEFT(V39,1)="1",Y39*1,IF(LEFT(V39,1)="2",Y39*0.75,IF(LEFT(V39,1)="3",Y39*0.5,""))),"")</f>
        <v/>
      </c>
      <c r="AB39" s="127"/>
      <c r="AC39" s="202"/>
      <c r="AD39" s="152"/>
      <c r="AE39" s="153"/>
      <c r="AF39" s="144"/>
    </row>
    <row r="40" spans="2:32" ht="6" customHeight="1" x14ac:dyDescent="0.25">
      <c r="B40" s="141"/>
      <c r="C40" s="128"/>
      <c r="D40" s="193"/>
      <c r="E40" s="194"/>
      <c r="F40" s="142"/>
      <c r="G40" s="196"/>
      <c r="H40" s="196"/>
      <c r="I40" s="196"/>
      <c r="J40" s="196"/>
      <c r="K40" s="203"/>
      <c r="L40" s="198"/>
      <c r="M40" s="199"/>
      <c r="N40" s="196"/>
      <c r="O40" s="199"/>
      <c r="P40" s="196"/>
      <c r="Q40" s="199"/>
      <c r="R40" s="196"/>
      <c r="S40" s="199"/>
      <c r="T40" s="196"/>
      <c r="U40" s="199"/>
      <c r="V40" s="196"/>
      <c r="W40" s="199"/>
      <c r="X40" s="207"/>
      <c r="Y40" s="306"/>
      <c r="Z40" s="306"/>
      <c r="AA40" s="307"/>
      <c r="AB40" s="127"/>
      <c r="AC40" s="202"/>
      <c r="AD40" s="154"/>
      <c r="AE40" s="153"/>
      <c r="AF40" s="144"/>
    </row>
    <row r="41" spans="2:32" ht="27" customHeight="1" x14ac:dyDescent="0.25">
      <c r="B41" s="141"/>
      <c r="C41" s="128"/>
      <c r="D41" s="204" t="s">
        <v>197</v>
      </c>
      <c r="E41" s="194"/>
      <c r="F41" s="142"/>
      <c r="G41" s="335"/>
      <c r="H41" s="196"/>
      <c r="I41" s="195"/>
      <c r="J41" s="196"/>
      <c r="K41" s="197" t="s">
        <v>418</v>
      </c>
      <c r="L41" s="198"/>
      <c r="M41" s="199"/>
      <c r="N41" s="323" t="s">
        <v>418</v>
      </c>
      <c r="O41" s="199"/>
      <c r="P41" s="323" t="s">
        <v>418</v>
      </c>
      <c r="Q41" s="199"/>
      <c r="R41" s="323" t="s">
        <v>418</v>
      </c>
      <c r="S41" s="199"/>
      <c r="T41" s="323" t="s">
        <v>418</v>
      </c>
      <c r="U41" s="199"/>
      <c r="V41" s="323" t="s">
        <v>418</v>
      </c>
      <c r="W41" s="199"/>
      <c r="X41" s="207"/>
      <c r="Y41" s="304" t="str">
        <f>IFERROR((LEFT(N41,1)+LEFT(P41,1)+LEFT(R41,1)+LEFT(T41,1)),"")</f>
        <v/>
      </c>
      <c r="Z41" s="305"/>
      <c r="AA41" s="304" t="str">
        <f>IFERROR(IF(LEFT(V41,1)="1",Y41*1,IF(LEFT(V41,1)="2",Y41*0.75,IF(LEFT(V41,1)="3",Y41*0.5,""))),"")</f>
        <v/>
      </c>
      <c r="AB41" s="127"/>
      <c r="AC41" s="202"/>
      <c r="AD41" s="152"/>
      <c r="AE41" s="153"/>
      <c r="AF41" s="144"/>
    </row>
    <row r="42" spans="2:32" ht="6" customHeight="1" x14ac:dyDescent="0.25">
      <c r="B42" s="141"/>
      <c r="C42" s="128"/>
      <c r="D42" s="193"/>
      <c r="E42" s="194"/>
      <c r="F42" s="142"/>
      <c r="G42" s="196"/>
      <c r="H42" s="196"/>
      <c r="I42" s="196"/>
      <c r="J42" s="196"/>
      <c r="K42" s="203"/>
      <c r="L42" s="198"/>
      <c r="M42" s="199"/>
      <c r="N42" s="196"/>
      <c r="O42" s="199"/>
      <c r="P42" s="196"/>
      <c r="Q42" s="199"/>
      <c r="R42" s="196"/>
      <c r="S42" s="199"/>
      <c r="T42" s="196"/>
      <c r="U42" s="199"/>
      <c r="V42" s="196"/>
      <c r="W42" s="199"/>
      <c r="X42" s="207"/>
      <c r="Y42" s="306"/>
      <c r="Z42" s="306"/>
      <c r="AA42" s="307"/>
      <c r="AB42" s="127"/>
      <c r="AC42" s="202"/>
      <c r="AD42" s="154"/>
      <c r="AE42" s="153"/>
      <c r="AF42" s="144"/>
    </row>
    <row r="43" spans="2:32" ht="27" customHeight="1" x14ac:dyDescent="0.25">
      <c r="B43" s="141"/>
      <c r="C43" s="128"/>
      <c r="D43" s="204" t="s">
        <v>198</v>
      </c>
      <c r="E43" s="194"/>
      <c r="F43" s="142"/>
      <c r="G43" s="195"/>
      <c r="H43" s="196"/>
      <c r="I43" s="195"/>
      <c r="J43" s="196"/>
      <c r="K43" s="197" t="s">
        <v>418</v>
      </c>
      <c r="L43" s="198"/>
      <c r="M43" s="199"/>
      <c r="N43" s="323" t="s">
        <v>418</v>
      </c>
      <c r="O43" s="199"/>
      <c r="P43" s="323" t="s">
        <v>418</v>
      </c>
      <c r="Q43" s="199"/>
      <c r="R43" s="323" t="s">
        <v>418</v>
      </c>
      <c r="S43" s="199"/>
      <c r="T43" s="323" t="s">
        <v>418</v>
      </c>
      <c r="U43" s="199"/>
      <c r="V43" s="323" t="s">
        <v>418</v>
      </c>
      <c r="W43" s="199"/>
      <c r="X43" s="207"/>
      <c r="Y43" s="304" t="str">
        <f>IFERROR((LEFT(N43,1)+LEFT(P43,1)+LEFT(R43,1)+LEFT(T43,1)),"")</f>
        <v/>
      </c>
      <c r="Z43" s="305"/>
      <c r="AA43" s="304" t="str">
        <f>IFERROR(IF(LEFT(V43,1)="1",Y43*1,IF(LEFT(V43,1)="2",Y43*0.75,IF(LEFT(V43,1)="3",Y43*0.5,""))),"")</f>
        <v/>
      </c>
      <c r="AB43" s="127"/>
      <c r="AC43" s="202"/>
      <c r="AD43" s="152"/>
      <c r="AE43" s="153"/>
      <c r="AF43" s="144"/>
    </row>
    <row r="44" spans="2:32" ht="6" customHeight="1" x14ac:dyDescent="0.25">
      <c r="B44" s="141"/>
      <c r="C44" s="128"/>
      <c r="D44" s="193"/>
      <c r="E44" s="194"/>
      <c r="F44" s="142"/>
      <c r="G44" s="142"/>
      <c r="H44" s="142"/>
      <c r="I44" s="142"/>
      <c r="J44" s="142"/>
      <c r="K44" s="142"/>
      <c r="L44" s="198"/>
      <c r="M44" s="199"/>
      <c r="N44" s="142"/>
      <c r="O44" s="142"/>
      <c r="P44" s="142"/>
      <c r="Q44" s="142"/>
      <c r="R44" s="142"/>
      <c r="S44" s="142"/>
      <c r="T44" s="142"/>
      <c r="U44" s="142"/>
      <c r="V44" s="142"/>
      <c r="W44" s="142"/>
      <c r="X44" s="207"/>
      <c r="Y44" s="306"/>
      <c r="Z44" s="306"/>
      <c r="AA44" s="308"/>
      <c r="AB44" s="127"/>
      <c r="AC44" s="202"/>
      <c r="AD44" s="154"/>
      <c r="AE44" s="153"/>
      <c r="AF44" s="144"/>
    </row>
    <row r="45" spans="2:32" ht="27" customHeight="1" x14ac:dyDescent="0.25">
      <c r="B45" s="141"/>
      <c r="C45" s="128"/>
      <c r="D45" s="204" t="s">
        <v>199</v>
      </c>
      <c r="E45" s="194"/>
      <c r="F45" s="142"/>
      <c r="G45" s="195"/>
      <c r="H45" s="196"/>
      <c r="I45" s="195"/>
      <c r="J45" s="196"/>
      <c r="K45" s="197" t="s">
        <v>418</v>
      </c>
      <c r="L45" s="198"/>
      <c r="M45" s="199"/>
      <c r="N45" s="323" t="s">
        <v>418</v>
      </c>
      <c r="O45" s="199"/>
      <c r="P45" s="323" t="s">
        <v>418</v>
      </c>
      <c r="Q45" s="199"/>
      <c r="R45" s="323" t="s">
        <v>418</v>
      </c>
      <c r="S45" s="199"/>
      <c r="T45" s="323" t="s">
        <v>418</v>
      </c>
      <c r="U45" s="199"/>
      <c r="V45" s="323" t="s">
        <v>418</v>
      </c>
      <c r="W45" s="199"/>
      <c r="X45" s="207"/>
      <c r="Y45" s="304" t="str">
        <f>IFERROR((LEFT(N45,1)+LEFT(P45,1)+LEFT(R45,1)+LEFT(T45,1)),"")</f>
        <v/>
      </c>
      <c r="Z45" s="305"/>
      <c r="AA45" s="304" t="str">
        <f>IFERROR(IF(LEFT(V45,1)="1",Y45*1,IF(LEFT(V45,1)="2",Y45*0.75,IF(LEFT(V45,1)="3",Y45*0.5,""))),"")</f>
        <v/>
      </c>
      <c r="AB45" s="127"/>
      <c r="AC45" s="202"/>
      <c r="AD45" s="152"/>
      <c r="AE45" s="153"/>
      <c r="AF45" s="144"/>
    </row>
    <row r="46" spans="2:32" ht="6" customHeight="1" x14ac:dyDescent="0.25">
      <c r="B46" s="141"/>
      <c r="C46" s="128"/>
      <c r="D46" s="193"/>
      <c r="E46" s="194"/>
      <c r="F46" s="142"/>
      <c r="G46" s="142"/>
      <c r="H46" s="142"/>
      <c r="I46" s="142"/>
      <c r="J46" s="142"/>
      <c r="K46" s="142"/>
      <c r="L46" s="198"/>
      <c r="M46" s="199"/>
      <c r="N46" s="142"/>
      <c r="O46" s="142"/>
      <c r="P46" s="142"/>
      <c r="Q46" s="142"/>
      <c r="R46" s="142"/>
      <c r="S46" s="142"/>
      <c r="T46" s="142"/>
      <c r="U46" s="142"/>
      <c r="V46" s="142"/>
      <c r="W46" s="142"/>
      <c r="X46" s="207"/>
      <c r="Y46" s="306"/>
      <c r="Z46" s="306"/>
      <c r="AA46" s="308"/>
      <c r="AB46" s="127"/>
      <c r="AC46" s="202"/>
      <c r="AD46" s="154"/>
      <c r="AE46" s="153"/>
      <c r="AF46" s="144"/>
    </row>
    <row r="47" spans="2:32" ht="27" customHeight="1" x14ac:dyDescent="0.25">
      <c r="B47" s="141"/>
      <c r="C47" s="128"/>
      <c r="D47" s="204" t="s">
        <v>200</v>
      </c>
      <c r="E47" s="194"/>
      <c r="F47" s="142"/>
      <c r="G47" s="195"/>
      <c r="H47" s="196"/>
      <c r="I47" s="195"/>
      <c r="J47" s="196"/>
      <c r="K47" s="197" t="s">
        <v>418</v>
      </c>
      <c r="L47" s="198"/>
      <c r="M47" s="199"/>
      <c r="N47" s="323" t="s">
        <v>418</v>
      </c>
      <c r="O47" s="199"/>
      <c r="P47" s="323" t="s">
        <v>418</v>
      </c>
      <c r="Q47" s="199"/>
      <c r="R47" s="323" t="s">
        <v>418</v>
      </c>
      <c r="S47" s="199"/>
      <c r="T47" s="323" t="s">
        <v>418</v>
      </c>
      <c r="U47" s="199"/>
      <c r="V47" s="323" t="s">
        <v>418</v>
      </c>
      <c r="W47" s="199"/>
      <c r="X47" s="207"/>
      <c r="Y47" s="304" t="str">
        <f>IFERROR((LEFT(N47,1)+LEFT(P47,1)+LEFT(R47,1)+LEFT(T47,1)),"")</f>
        <v/>
      </c>
      <c r="Z47" s="305"/>
      <c r="AA47" s="304" t="str">
        <f>IFERROR(IF(LEFT(V47,1)="1",Y47*1,IF(LEFT(V47,1)="2",Y47*0.75,IF(LEFT(V47,1)="3",Y47*0.5,""))),"")</f>
        <v/>
      </c>
      <c r="AB47" s="127"/>
      <c r="AC47" s="202"/>
      <c r="AD47" s="152"/>
      <c r="AE47" s="153"/>
      <c r="AF47" s="144"/>
    </row>
    <row r="48" spans="2:32" ht="6" customHeight="1" x14ac:dyDescent="0.25">
      <c r="B48" s="141"/>
      <c r="C48" s="128"/>
      <c r="D48" s="193"/>
      <c r="E48" s="194"/>
      <c r="F48" s="142"/>
      <c r="G48" s="142"/>
      <c r="H48" s="142"/>
      <c r="I48" s="142"/>
      <c r="J48" s="142"/>
      <c r="K48" s="142"/>
      <c r="L48" s="198"/>
      <c r="M48" s="199"/>
      <c r="N48" s="142"/>
      <c r="O48" s="142"/>
      <c r="P48" s="142"/>
      <c r="Q48" s="142"/>
      <c r="R48" s="142"/>
      <c r="S48" s="142"/>
      <c r="T48" s="142"/>
      <c r="U48" s="142"/>
      <c r="V48" s="142"/>
      <c r="W48" s="142"/>
      <c r="X48" s="207"/>
      <c r="Y48" s="306"/>
      <c r="Z48" s="306"/>
      <c r="AA48" s="308"/>
      <c r="AB48" s="127"/>
      <c r="AC48" s="202"/>
      <c r="AD48" s="154"/>
      <c r="AE48" s="153"/>
      <c r="AF48" s="144"/>
    </row>
    <row r="49" spans="2:32" ht="6" customHeight="1" x14ac:dyDescent="0.25">
      <c r="B49" s="141"/>
      <c r="C49" s="130"/>
      <c r="D49" s="155"/>
      <c r="E49" s="156"/>
      <c r="F49" s="155"/>
      <c r="G49" s="155"/>
      <c r="H49" s="155"/>
      <c r="I49" s="155"/>
      <c r="J49" s="155"/>
      <c r="K49" s="155"/>
      <c r="L49" s="156"/>
      <c r="M49" s="155"/>
      <c r="N49" s="155"/>
      <c r="O49" s="155"/>
      <c r="P49" s="131"/>
      <c r="Q49" s="131"/>
      <c r="R49" s="155"/>
      <c r="S49" s="155"/>
      <c r="T49" s="155"/>
      <c r="U49" s="155"/>
      <c r="V49" s="155"/>
      <c r="W49" s="155"/>
      <c r="X49" s="205"/>
      <c r="Y49" s="155"/>
      <c r="Z49" s="155"/>
      <c r="AA49" s="131"/>
      <c r="AB49" s="131"/>
      <c r="AC49" s="130"/>
      <c r="AD49" s="155"/>
      <c r="AE49" s="156"/>
      <c r="AF49" s="144"/>
    </row>
    <row r="50" spans="2:32" ht="6" customHeight="1" x14ac:dyDescent="0.25">
      <c r="B50" s="141"/>
      <c r="C50" s="127"/>
      <c r="D50" s="142"/>
      <c r="E50" s="142"/>
      <c r="F50" s="142"/>
      <c r="G50" s="142"/>
      <c r="H50" s="142"/>
      <c r="I50" s="142"/>
      <c r="J50" s="142"/>
      <c r="K50" s="142"/>
      <c r="L50" s="142"/>
      <c r="M50" s="142"/>
      <c r="N50" s="142"/>
      <c r="O50" s="142"/>
      <c r="P50" s="127"/>
      <c r="Q50" s="127"/>
      <c r="R50" s="142"/>
      <c r="S50" s="142"/>
      <c r="T50" s="142"/>
      <c r="U50" s="142"/>
      <c r="V50" s="142"/>
      <c r="W50" s="142"/>
      <c r="X50" s="142"/>
      <c r="Y50" s="142"/>
      <c r="Z50" s="142"/>
      <c r="AA50" s="127"/>
      <c r="AB50" s="127"/>
      <c r="AC50" s="127"/>
      <c r="AD50" s="142"/>
      <c r="AE50" s="142"/>
      <c r="AF50" s="144"/>
    </row>
    <row r="51" spans="2:32" ht="15" customHeight="1" x14ac:dyDescent="0.25">
      <c r="B51" s="141"/>
      <c r="C51" s="375" t="s">
        <v>52</v>
      </c>
      <c r="D51" s="375"/>
      <c r="E51" s="208"/>
      <c r="F51" s="208"/>
      <c r="G51" s="142"/>
      <c r="H51" s="142"/>
      <c r="I51" s="142"/>
      <c r="J51" s="142"/>
      <c r="K51" s="142"/>
      <c r="L51" s="142"/>
      <c r="M51" s="142"/>
      <c r="N51" s="142"/>
      <c r="O51" s="142"/>
      <c r="P51" s="127"/>
      <c r="Q51" s="127"/>
      <c r="R51" s="142"/>
      <c r="S51" s="142"/>
      <c r="T51" s="142"/>
      <c r="U51" s="142"/>
      <c r="V51" s="142"/>
      <c r="W51" s="142"/>
      <c r="X51" s="142"/>
      <c r="Y51" s="142"/>
      <c r="Z51" s="142"/>
      <c r="AA51" s="142"/>
      <c r="AB51" s="142"/>
      <c r="AC51" s="142"/>
      <c r="AD51" s="142"/>
      <c r="AE51" s="142"/>
      <c r="AF51" s="144"/>
    </row>
    <row r="52" spans="2:32" ht="50.1" customHeight="1" x14ac:dyDescent="0.25">
      <c r="B52" s="141"/>
      <c r="C52" s="371"/>
      <c r="D52" s="372"/>
      <c r="E52" s="372"/>
      <c r="F52" s="372"/>
      <c r="G52" s="372"/>
      <c r="H52" s="372"/>
      <c r="I52" s="372"/>
      <c r="J52" s="372"/>
      <c r="K52" s="372"/>
      <c r="L52" s="372"/>
      <c r="M52" s="372"/>
      <c r="N52" s="372"/>
      <c r="O52" s="372"/>
      <c r="P52" s="372"/>
      <c r="Q52" s="372"/>
      <c r="R52" s="372"/>
      <c r="S52" s="372"/>
      <c r="T52" s="372"/>
      <c r="U52" s="372"/>
      <c r="V52" s="372"/>
      <c r="W52" s="372"/>
      <c r="X52" s="372"/>
      <c r="Y52" s="372"/>
      <c r="Z52" s="372"/>
      <c r="AA52" s="372"/>
      <c r="AB52" s="372"/>
      <c r="AC52" s="372"/>
      <c r="AD52" s="372"/>
      <c r="AE52" s="373"/>
      <c r="AF52" s="144"/>
    </row>
    <row r="53" spans="2:32" ht="6" customHeight="1" x14ac:dyDescent="0.25">
      <c r="B53" s="141"/>
      <c r="C53" s="127"/>
      <c r="D53" s="142"/>
      <c r="E53" s="142"/>
      <c r="F53" s="142"/>
      <c r="G53" s="142"/>
      <c r="H53" s="142"/>
      <c r="I53" s="142"/>
      <c r="J53" s="142"/>
      <c r="K53" s="142"/>
      <c r="L53" s="142"/>
      <c r="M53" s="142"/>
      <c r="N53" s="142"/>
      <c r="O53" s="142"/>
      <c r="P53" s="127"/>
      <c r="Q53" s="127"/>
      <c r="R53" s="142"/>
      <c r="S53" s="142"/>
      <c r="T53" s="142"/>
      <c r="U53" s="142"/>
      <c r="V53" s="142"/>
      <c r="W53" s="142"/>
      <c r="X53" s="142"/>
      <c r="Y53" s="142"/>
      <c r="Z53" s="142"/>
      <c r="AA53" s="142"/>
      <c r="AB53" s="142"/>
      <c r="AC53" s="142"/>
      <c r="AD53" s="142"/>
      <c r="AE53" s="142"/>
      <c r="AF53" s="144"/>
    </row>
    <row r="54" spans="2:32" ht="15" customHeight="1" x14ac:dyDescent="0.25">
      <c r="B54" s="141"/>
      <c r="C54" s="376" t="s">
        <v>340</v>
      </c>
      <c r="D54" s="376"/>
      <c r="E54" s="208"/>
      <c r="F54" s="208"/>
      <c r="G54" s="142"/>
      <c r="H54" s="142"/>
      <c r="I54" s="142"/>
      <c r="J54" s="142"/>
      <c r="K54" s="142"/>
      <c r="L54" s="142"/>
      <c r="M54" s="142"/>
      <c r="N54" s="142"/>
      <c r="O54" s="142"/>
      <c r="P54" s="127"/>
      <c r="Q54" s="127"/>
      <c r="R54" s="142"/>
      <c r="S54" s="142"/>
      <c r="T54" s="142"/>
      <c r="U54" s="142"/>
      <c r="V54" s="142"/>
      <c r="W54" s="142"/>
      <c r="X54" s="142"/>
      <c r="Y54" s="142"/>
      <c r="Z54" s="142"/>
      <c r="AA54" s="142"/>
      <c r="AB54" s="142"/>
      <c r="AC54" s="142"/>
      <c r="AD54" s="142"/>
      <c r="AE54" s="142"/>
      <c r="AF54" s="144"/>
    </row>
    <row r="55" spans="2:32" ht="50.1" customHeight="1" x14ac:dyDescent="0.25">
      <c r="B55" s="141"/>
      <c r="C55" s="371"/>
      <c r="D55" s="372"/>
      <c r="E55" s="372"/>
      <c r="F55" s="372"/>
      <c r="G55" s="372"/>
      <c r="H55" s="372"/>
      <c r="I55" s="372"/>
      <c r="J55" s="372"/>
      <c r="K55" s="372"/>
      <c r="L55" s="372"/>
      <c r="M55" s="372"/>
      <c r="N55" s="372"/>
      <c r="O55" s="372"/>
      <c r="P55" s="372"/>
      <c r="Q55" s="372"/>
      <c r="R55" s="372"/>
      <c r="S55" s="372"/>
      <c r="T55" s="372"/>
      <c r="U55" s="372"/>
      <c r="V55" s="372"/>
      <c r="W55" s="372"/>
      <c r="X55" s="372"/>
      <c r="Y55" s="372"/>
      <c r="Z55" s="372"/>
      <c r="AA55" s="372"/>
      <c r="AB55" s="372"/>
      <c r="AC55" s="372"/>
      <c r="AD55" s="372"/>
      <c r="AE55" s="373"/>
      <c r="AF55" s="144"/>
    </row>
    <row r="56" spans="2:32" ht="6" customHeight="1" thickBot="1" x14ac:dyDescent="0.3">
      <c r="B56" s="157"/>
      <c r="C56" s="158"/>
      <c r="D56" s="158"/>
      <c r="E56" s="158"/>
      <c r="F56" s="158"/>
      <c r="G56" s="158"/>
      <c r="H56" s="158"/>
      <c r="I56" s="158"/>
      <c r="J56" s="158"/>
      <c r="K56" s="158"/>
      <c r="L56" s="158"/>
      <c r="M56" s="158"/>
      <c r="N56" s="158"/>
      <c r="O56" s="158"/>
      <c r="P56" s="158"/>
      <c r="Q56" s="158"/>
      <c r="R56" s="158"/>
      <c r="S56" s="158"/>
      <c r="T56" s="158"/>
      <c r="U56" s="158"/>
      <c r="V56" s="158"/>
      <c r="W56" s="158"/>
      <c r="X56" s="158"/>
      <c r="Y56" s="158"/>
      <c r="Z56" s="158"/>
      <c r="AA56" s="158"/>
      <c r="AB56" s="158"/>
      <c r="AC56" s="158"/>
      <c r="AD56" s="158"/>
      <c r="AE56" s="158"/>
      <c r="AF56" s="159"/>
    </row>
    <row r="57" spans="2:32" ht="6" customHeight="1" x14ac:dyDescent="0.25"/>
    <row r="58" spans="2:32" ht="15" hidden="1" x14ac:dyDescent="0.25"/>
    <row r="59" spans="2:32" ht="15" hidden="1" x14ac:dyDescent="0.25"/>
    <row r="60" spans="2:32" ht="15" hidden="1" x14ac:dyDescent="0.25"/>
    <row r="61" spans="2:32" ht="15" hidden="1" x14ac:dyDescent="0.25"/>
    <row r="62" spans="2:32" ht="15" hidden="1" x14ac:dyDescent="0.25"/>
    <row r="63" spans="2:32" ht="15.6" hidden="1" customHeight="1" x14ac:dyDescent="0.25"/>
    <row r="64" spans="2:32" ht="15.6" hidden="1" customHeight="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hidden="1" customHeight="1" x14ac:dyDescent="0.25"/>
    <row r="137" ht="15.6" hidden="1" customHeight="1" x14ac:dyDescent="0.25"/>
    <row r="138" ht="15.6" hidden="1" customHeight="1" x14ac:dyDescent="0.25"/>
    <row r="139" ht="15.6" hidden="1" customHeight="1" x14ac:dyDescent="0.25"/>
    <row r="140" ht="15.6" hidden="1" customHeight="1" x14ac:dyDescent="0.25"/>
    <row r="141" ht="15.6" hidden="1" customHeight="1" x14ac:dyDescent="0.25"/>
    <row r="142" ht="15.6" hidden="1" customHeight="1" x14ac:dyDescent="0.25"/>
    <row r="143" ht="15.6" hidden="1" customHeight="1" x14ac:dyDescent="0.25"/>
    <row r="144" ht="15.6" hidden="1" customHeight="1" x14ac:dyDescent="0.25"/>
    <row r="145" ht="15.6" hidden="1" customHeight="1" x14ac:dyDescent="0.25"/>
    <row r="146" ht="15.6" customHeight="1" x14ac:dyDescent="0.25"/>
  </sheetData>
  <sheetProtection algorithmName="SHA-512" hashValue="dJcQxKeYdllXcMjBSJHTOo0TjxDIiHccjpe3gTiVvM7iHbWhvPVLZaup1LRrFx2PerZr/s00k603WHfAuoQGbQ==" saltValue="2l2hKoTfdv7+WKJCN4AtKQ==" spinCount="100000" sheet="1" objects="1" scenarios="1" selectLockedCells="1"/>
  <mergeCells count="11">
    <mergeCell ref="C55:AE55"/>
    <mergeCell ref="D4:AD4"/>
    <mergeCell ref="C51:D51"/>
    <mergeCell ref="C52:AE52"/>
    <mergeCell ref="C54:D54"/>
    <mergeCell ref="K6:L6"/>
    <mergeCell ref="N6:V6"/>
    <mergeCell ref="D8:E8"/>
    <mergeCell ref="T8:V8"/>
    <mergeCell ref="AA8:AC8"/>
    <mergeCell ref="G8:L8"/>
  </mergeCells>
  <conditionalFormatting sqref="AA24 AA22 AA26 AA28">
    <cfRule type="colorScale" priority="417">
      <colorScale>
        <cfvo type="min"/>
        <cfvo type="max"/>
        <color rgb="FFFBFDB3"/>
        <color theme="5" tint="0.39997558519241921"/>
      </colorScale>
    </cfRule>
  </conditionalFormatting>
  <conditionalFormatting sqref="Y28 Y22 Y24 Y26">
    <cfRule type="colorScale" priority="421">
      <colorScale>
        <cfvo type="min"/>
        <cfvo type="max"/>
        <color rgb="FFFBFDB3"/>
        <color theme="5" tint="0.39997558519241921"/>
      </colorScale>
    </cfRule>
  </conditionalFormatting>
  <conditionalFormatting sqref="AA35 AA33 AA37 AA39 AA41 AA43 AA45 AA47">
    <cfRule type="colorScale" priority="495">
      <colorScale>
        <cfvo type="min"/>
        <cfvo type="max"/>
        <color rgb="FFFBFDB3"/>
        <color theme="5" tint="0.39997558519241921"/>
      </colorScale>
    </cfRule>
  </conditionalFormatting>
  <conditionalFormatting sqref="Y35 Y33 Y37 Y39 Y41 Y43 Y45 Y47">
    <cfRule type="colorScale" priority="503">
      <colorScale>
        <cfvo type="min"/>
        <cfvo type="max"/>
        <color rgb="FFFBFDB3"/>
        <color theme="5" tint="0.39997558519241921"/>
      </colorScale>
    </cfRule>
  </conditionalFormatting>
  <dataValidations count="3">
    <dataValidation type="list" allowBlank="1" showInputMessage="1" showErrorMessage="1" sqref="K41 K37 K22 K24 K26 K39 K43 K47 K35 K28 K33 K45">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G17">
      <formula1>0</formula1>
    </dataValidation>
  </dataValidations>
  <printOptions horizontalCentered="1" verticalCentered="1"/>
  <pageMargins left="0.25" right="0.25" top="0.25" bottom="0.25" header="0" footer="0"/>
  <pageSetup scale="55" orientation="landscape" horizontalDpi="4294967292" verticalDpi="4294967292"/>
  <colBreaks count="1" manualBreakCount="1">
    <brk id="33" max="59" man="1"/>
  </colBreaks>
  <drawing r:id="rId1"/>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72A2DC"/>
  </sheetPr>
  <dimension ref="A1:AG142"/>
  <sheetViews>
    <sheetView showGridLines="0" workbookViewId="0">
      <pane ySplit="11" topLeftCell="A12" activePane="bottomLeft" state="frozen"/>
      <selection activeCell="P15" sqref="P15"/>
      <selection pane="bottomLeft" activeCell="G8" sqref="G8:L8"/>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388</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86</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43"/>
      <c r="F16" s="142"/>
      <c r="G16" s="142"/>
      <c r="H16" s="142"/>
      <c r="I16" s="291"/>
      <c r="J16" s="291"/>
      <c r="K16" s="291"/>
      <c r="L16" s="143"/>
      <c r="M16" s="142"/>
      <c r="N16" s="291"/>
      <c r="O16" s="291"/>
      <c r="P16" s="291"/>
      <c r="Q16" s="291"/>
      <c r="R16" s="291"/>
      <c r="S16" s="291"/>
      <c r="T16" s="291"/>
      <c r="U16" s="291"/>
      <c r="V16" s="291"/>
      <c r="W16" s="142"/>
      <c r="X16" s="207"/>
      <c r="Y16" s="291"/>
      <c r="Z16" s="291"/>
      <c r="AA16" s="292"/>
      <c r="AB16" s="127"/>
      <c r="AC16" s="128"/>
      <c r="AD16" s="142"/>
      <c r="AE16" s="143"/>
      <c r="AF16" s="144"/>
    </row>
    <row r="17" spans="2:32" ht="39" customHeight="1" x14ac:dyDescent="0.25">
      <c r="B17" s="141"/>
      <c r="C17" s="128"/>
      <c r="D17" s="204" t="s">
        <v>516</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28"/>
      <c r="D18" s="193"/>
      <c r="E18" s="143"/>
      <c r="F18" s="142"/>
      <c r="G18" s="142"/>
      <c r="H18" s="142"/>
      <c r="I18" s="291"/>
      <c r="J18" s="291"/>
      <c r="K18" s="291"/>
      <c r="L18" s="143"/>
      <c r="M18" s="142"/>
      <c r="N18" s="291"/>
      <c r="O18" s="291"/>
      <c r="P18" s="291"/>
      <c r="Q18" s="291"/>
      <c r="R18" s="291"/>
      <c r="S18" s="291"/>
      <c r="T18" s="291"/>
      <c r="U18" s="291"/>
      <c r="V18" s="291"/>
      <c r="W18" s="142"/>
      <c r="X18" s="207"/>
      <c r="Y18" s="291"/>
      <c r="Z18" s="291"/>
      <c r="AA18" s="292"/>
      <c r="AB18" s="127"/>
      <c r="AC18" s="128"/>
      <c r="AD18" s="142"/>
      <c r="AE18" s="143"/>
      <c r="AF18" s="144"/>
    </row>
    <row r="19" spans="2:32" ht="27" customHeight="1" x14ac:dyDescent="0.25">
      <c r="B19" s="141"/>
      <c r="C19" s="128"/>
      <c r="D19" s="204" t="s">
        <v>636</v>
      </c>
      <c r="E19" s="194"/>
      <c r="F19" s="193"/>
      <c r="G19" s="320"/>
      <c r="H19" s="196"/>
      <c r="I19" s="281"/>
      <c r="J19" s="281"/>
      <c r="K19" s="282"/>
      <c r="L19" s="198"/>
      <c r="M19" s="199"/>
      <c r="N19" s="281"/>
      <c r="O19" s="281"/>
      <c r="P19" s="281"/>
      <c r="Q19" s="281"/>
      <c r="R19" s="281"/>
      <c r="S19" s="281"/>
      <c r="T19" s="281"/>
      <c r="U19" s="281"/>
      <c r="V19" s="281"/>
      <c r="W19" s="199"/>
      <c r="X19" s="200"/>
      <c r="Y19" s="282"/>
      <c r="Z19" s="281"/>
      <c r="AA19" s="282"/>
      <c r="AB19" s="201"/>
      <c r="AC19" s="202"/>
      <c r="AD19" s="152"/>
      <c r="AE19" s="153"/>
      <c r="AF19" s="144"/>
    </row>
    <row r="20" spans="2:32" ht="6" customHeight="1" x14ac:dyDescent="0.25">
      <c r="B20" s="141"/>
      <c r="C20" s="130"/>
      <c r="D20" s="155"/>
      <c r="E20" s="156"/>
      <c r="F20" s="155"/>
      <c r="G20" s="155"/>
      <c r="H20" s="155"/>
      <c r="I20" s="155"/>
      <c r="J20" s="155"/>
      <c r="K20" s="155"/>
      <c r="L20" s="156"/>
      <c r="M20" s="155"/>
      <c r="N20" s="155"/>
      <c r="O20" s="155"/>
      <c r="P20" s="131"/>
      <c r="Q20" s="131"/>
      <c r="R20" s="155"/>
      <c r="S20" s="155"/>
      <c r="T20" s="155"/>
      <c r="U20" s="155"/>
      <c r="V20" s="155"/>
      <c r="W20" s="155"/>
      <c r="X20" s="205"/>
      <c r="Y20" s="155"/>
      <c r="Z20" s="155"/>
      <c r="AA20" s="131"/>
      <c r="AB20" s="131"/>
      <c r="AC20" s="130"/>
      <c r="AD20" s="155"/>
      <c r="AE20" s="156"/>
      <c r="AF20" s="144"/>
    </row>
    <row r="21" spans="2:32" ht="6" customHeight="1" x14ac:dyDescent="0.25">
      <c r="B21" s="141"/>
      <c r="C21" s="127"/>
      <c r="D21" s="142"/>
      <c r="E21" s="142"/>
      <c r="F21" s="142"/>
      <c r="G21" s="142"/>
      <c r="H21" s="142"/>
      <c r="I21" s="142"/>
      <c r="J21" s="142"/>
      <c r="K21" s="142"/>
      <c r="L21" s="142"/>
      <c r="M21" s="142"/>
      <c r="N21" s="142"/>
      <c r="O21" s="142"/>
      <c r="P21" s="127"/>
      <c r="Q21" s="127"/>
      <c r="R21" s="142"/>
      <c r="S21" s="142"/>
      <c r="T21" s="142"/>
      <c r="U21" s="142"/>
      <c r="V21" s="142"/>
      <c r="W21" s="142"/>
      <c r="X21" s="142"/>
      <c r="Y21" s="142"/>
      <c r="Z21" s="142"/>
      <c r="AA21" s="127"/>
      <c r="AB21" s="127"/>
      <c r="AC21" s="127"/>
      <c r="AD21" s="142"/>
      <c r="AE21" s="142"/>
      <c r="AF21" s="144"/>
    </row>
    <row r="22" spans="2:32" s="151" customFormat="1" ht="27" customHeight="1" x14ac:dyDescent="0.25">
      <c r="B22" s="149"/>
      <c r="C22" s="186" t="s">
        <v>1062</v>
      </c>
      <c r="D22" s="187"/>
      <c r="E22" s="187"/>
      <c r="F22" s="187"/>
      <c r="G22" s="187"/>
      <c r="H22" s="187"/>
      <c r="I22" s="187"/>
      <c r="J22" s="187"/>
      <c r="K22" s="187"/>
      <c r="L22" s="187"/>
      <c r="M22" s="187"/>
      <c r="N22" s="187"/>
      <c r="O22" s="187"/>
      <c r="P22" s="187"/>
      <c r="Q22" s="187"/>
      <c r="R22" s="187"/>
      <c r="S22" s="187"/>
      <c r="T22" s="187"/>
      <c r="U22" s="187"/>
      <c r="V22" s="187"/>
      <c r="W22" s="187"/>
      <c r="X22" s="187"/>
      <c r="Y22" s="187"/>
      <c r="Z22" s="187"/>
      <c r="AA22" s="187"/>
      <c r="AB22" s="187"/>
      <c r="AC22" s="187"/>
      <c r="AD22" s="187"/>
      <c r="AE22" s="188"/>
      <c r="AF22" s="150"/>
    </row>
    <row r="23" spans="2:32" ht="6" customHeight="1" x14ac:dyDescent="0.25">
      <c r="B23" s="141"/>
      <c r="C23" s="140"/>
      <c r="D23" s="189"/>
      <c r="E23" s="190"/>
      <c r="F23" s="142"/>
      <c r="G23" s="142"/>
      <c r="H23" s="142"/>
      <c r="I23" s="142"/>
      <c r="J23" s="142"/>
      <c r="K23" s="142"/>
      <c r="L23" s="190"/>
      <c r="M23" s="189"/>
      <c r="N23" s="189"/>
      <c r="O23" s="189"/>
      <c r="P23" s="189"/>
      <c r="Q23" s="189"/>
      <c r="R23" s="189"/>
      <c r="S23" s="189"/>
      <c r="T23" s="189"/>
      <c r="U23" s="189"/>
      <c r="V23" s="189"/>
      <c r="W23" s="189"/>
      <c r="X23" s="206"/>
      <c r="Y23" s="142"/>
      <c r="Z23" s="142"/>
      <c r="AA23" s="127"/>
      <c r="AB23" s="127"/>
      <c r="AC23" s="192"/>
      <c r="AD23" s="189"/>
      <c r="AE23" s="190"/>
      <c r="AF23" s="144"/>
    </row>
    <row r="24" spans="2:32" ht="27" customHeight="1" x14ac:dyDescent="0.25">
      <c r="B24" s="141"/>
      <c r="C24" s="128"/>
      <c r="D24" s="193" t="s">
        <v>637</v>
      </c>
      <c r="E24" s="194"/>
      <c r="F24" s="142"/>
      <c r="G24" s="195"/>
      <c r="H24" s="196"/>
      <c r="I24" s="195"/>
      <c r="J24" s="196"/>
      <c r="K24" s="197"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ht="6" customHeight="1" x14ac:dyDescent="0.25">
      <c r="B25" s="141"/>
      <c r="C25" s="128"/>
      <c r="D25" s="193"/>
      <c r="E25" s="194"/>
      <c r="F25" s="142"/>
      <c r="G25" s="196"/>
      <c r="H25" s="196"/>
      <c r="I25" s="196"/>
      <c r="J25" s="196"/>
      <c r="K25" s="203"/>
      <c r="L25" s="198"/>
      <c r="M25" s="199"/>
      <c r="N25" s="196"/>
      <c r="O25" s="199"/>
      <c r="P25" s="196"/>
      <c r="Q25" s="199"/>
      <c r="R25" s="196"/>
      <c r="S25" s="199"/>
      <c r="T25" s="196"/>
      <c r="U25" s="199"/>
      <c r="V25" s="196"/>
      <c r="W25" s="199"/>
      <c r="X25" s="207"/>
      <c r="Y25" s="306"/>
      <c r="Z25" s="306"/>
      <c r="AA25" s="307"/>
      <c r="AB25" s="127"/>
      <c r="AC25" s="202"/>
      <c r="AD25" s="154"/>
      <c r="AE25" s="153"/>
      <c r="AF25" s="144"/>
    </row>
    <row r="26" spans="2:32" ht="27" customHeight="1" x14ac:dyDescent="0.25">
      <c r="B26" s="141"/>
      <c r="C26" s="128"/>
      <c r="D26" s="204" t="s">
        <v>87</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t="s">
        <v>338</v>
      </c>
      <c r="AE27" s="153"/>
      <c r="AF27" s="144"/>
    </row>
    <row r="28" spans="2:32" ht="39" customHeight="1" x14ac:dyDescent="0.25">
      <c r="B28" s="141"/>
      <c r="C28" s="128"/>
      <c r="D28" s="204" t="s">
        <v>517</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42"/>
      <c r="H29" s="142"/>
      <c r="I29" s="142"/>
      <c r="J29" s="142"/>
      <c r="K29" s="142"/>
      <c r="L29" s="198"/>
      <c r="M29" s="199"/>
      <c r="N29" s="142"/>
      <c r="O29" s="142"/>
      <c r="P29" s="142"/>
      <c r="Q29" s="142"/>
      <c r="R29" s="142"/>
      <c r="S29" s="142"/>
      <c r="T29" s="142"/>
      <c r="U29" s="142"/>
      <c r="V29" s="142"/>
      <c r="W29" s="142"/>
      <c r="X29" s="207"/>
      <c r="Y29" s="306"/>
      <c r="Z29" s="306"/>
      <c r="AA29" s="308"/>
      <c r="AB29" s="127"/>
      <c r="AC29" s="202"/>
      <c r="AD29" s="154"/>
      <c r="AE29" s="153"/>
      <c r="AF29" s="144"/>
    </row>
    <row r="30" spans="2:32" ht="27" customHeight="1" x14ac:dyDescent="0.25">
      <c r="B30" s="141"/>
      <c r="C30" s="128"/>
      <c r="D30" s="204" t="s">
        <v>88</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28"/>
      <c r="D31" s="193"/>
      <c r="E31" s="194"/>
      <c r="F31" s="142"/>
      <c r="G31" s="142"/>
      <c r="H31" s="142"/>
      <c r="I31" s="142"/>
      <c r="J31" s="142"/>
      <c r="K31" s="142"/>
      <c r="L31" s="198"/>
      <c r="M31" s="199"/>
      <c r="N31" s="142"/>
      <c r="O31" s="142"/>
      <c r="P31" s="142"/>
      <c r="Q31" s="142"/>
      <c r="R31" s="142"/>
      <c r="S31" s="142"/>
      <c r="T31" s="142"/>
      <c r="U31" s="142"/>
      <c r="V31" s="142"/>
      <c r="W31" s="142"/>
      <c r="X31" s="207"/>
      <c r="Y31" s="306"/>
      <c r="Z31" s="306"/>
      <c r="AA31" s="308"/>
      <c r="AB31" s="127"/>
      <c r="AC31" s="202"/>
      <c r="AD31" s="154"/>
      <c r="AE31" s="153"/>
      <c r="AF31" s="144"/>
    </row>
    <row r="32" spans="2:32" ht="39" customHeight="1" x14ac:dyDescent="0.25">
      <c r="B32" s="141"/>
      <c r="C32" s="128"/>
      <c r="D32" s="204" t="s">
        <v>518</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ht="6" customHeight="1" x14ac:dyDescent="0.25">
      <c r="B33" s="141"/>
      <c r="C33" s="128"/>
      <c r="D33" s="193"/>
      <c r="E33" s="194"/>
      <c r="F33" s="142"/>
      <c r="G33" s="142"/>
      <c r="H33" s="142"/>
      <c r="I33" s="142"/>
      <c r="J33" s="142"/>
      <c r="K33" s="142"/>
      <c r="L33" s="198"/>
      <c r="M33" s="199"/>
      <c r="N33" s="142"/>
      <c r="O33" s="142"/>
      <c r="P33" s="142"/>
      <c r="Q33" s="142"/>
      <c r="R33" s="142"/>
      <c r="S33" s="142"/>
      <c r="T33" s="142"/>
      <c r="U33" s="142"/>
      <c r="V33" s="142"/>
      <c r="W33" s="142"/>
      <c r="X33" s="207"/>
      <c r="Y33" s="306"/>
      <c r="Z33" s="306"/>
      <c r="AA33" s="308"/>
      <c r="AB33" s="127"/>
      <c r="AC33" s="202"/>
      <c r="AD33" s="154"/>
      <c r="AE33" s="153"/>
      <c r="AF33" s="144"/>
    </row>
    <row r="34" spans="2:32" ht="39" customHeight="1" x14ac:dyDescent="0.25">
      <c r="B34" s="141"/>
      <c r="C34" s="128"/>
      <c r="D34" s="204" t="s">
        <v>661</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ht="6" customHeight="1" x14ac:dyDescent="0.25">
      <c r="B35" s="141"/>
      <c r="C35" s="128"/>
      <c r="D35" s="193"/>
      <c r="E35" s="194"/>
      <c r="F35" s="142"/>
      <c r="G35" s="142"/>
      <c r="H35" s="142"/>
      <c r="I35" s="142"/>
      <c r="J35" s="142"/>
      <c r="K35" s="142"/>
      <c r="L35" s="198"/>
      <c r="M35" s="199"/>
      <c r="N35" s="142"/>
      <c r="O35" s="142"/>
      <c r="P35" s="142"/>
      <c r="Q35" s="142"/>
      <c r="R35" s="142"/>
      <c r="S35" s="142"/>
      <c r="T35" s="142"/>
      <c r="U35" s="142"/>
      <c r="V35" s="142"/>
      <c r="W35" s="142"/>
      <c r="X35" s="207"/>
      <c r="Y35" s="306"/>
      <c r="Z35" s="306"/>
      <c r="AA35" s="308"/>
      <c r="AB35" s="127"/>
      <c r="AC35" s="202"/>
      <c r="AD35" s="154"/>
      <c r="AE35" s="153"/>
      <c r="AF35" s="144"/>
    </row>
    <row r="36" spans="2:32" ht="39" customHeight="1" x14ac:dyDescent="0.25">
      <c r="B36" s="141"/>
      <c r="C36" s="128"/>
      <c r="D36" s="204" t="s">
        <v>662</v>
      </c>
      <c r="E36" s="194"/>
      <c r="F36" s="142"/>
      <c r="G36" s="195"/>
      <c r="H36" s="196"/>
      <c r="I36" s="195"/>
      <c r="J36" s="196"/>
      <c r="K36" s="197" t="s">
        <v>418</v>
      </c>
      <c r="L36" s="198"/>
      <c r="M36" s="199"/>
      <c r="N36" s="323" t="s">
        <v>418</v>
      </c>
      <c r="O36" s="199"/>
      <c r="P36" s="323" t="s">
        <v>418</v>
      </c>
      <c r="Q36" s="199"/>
      <c r="R36" s="323" t="s">
        <v>418</v>
      </c>
      <c r="S36" s="199"/>
      <c r="T36" s="323" t="s">
        <v>418</v>
      </c>
      <c r="U36" s="199"/>
      <c r="V36" s="323" t="s">
        <v>418</v>
      </c>
      <c r="W36" s="199"/>
      <c r="X36" s="207"/>
      <c r="Y36" s="304" t="str">
        <f>IFERROR((LEFT(N36,1)+LEFT(P36,1)+LEFT(R36,1)+LEFT(T36,1)),"")</f>
        <v/>
      </c>
      <c r="Z36" s="305"/>
      <c r="AA36" s="304" t="str">
        <f>IFERROR(IF(LEFT(V36,1)="1",Y36*1,IF(LEFT(V36,1)="2",Y36*0.75,IF(LEFT(V36,1)="3",Y36*0.5,""))),"")</f>
        <v/>
      </c>
      <c r="AB36" s="127"/>
      <c r="AC36" s="202"/>
      <c r="AD36" s="152"/>
      <c r="AE36" s="153"/>
      <c r="AF36" s="144"/>
    </row>
    <row r="37" spans="2:32" ht="6" customHeight="1" x14ac:dyDescent="0.25">
      <c r="B37" s="141"/>
      <c r="C37" s="130"/>
      <c r="D37" s="155"/>
      <c r="E37" s="156"/>
      <c r="F37" s="155"/>
      <c r="G37" s="155"/>
      <c r="H37" s="155"/>
      <c r="I37" s="155"/>
      <c r="J37" s="155"/>
      <c r="K37" s="155"/>
      <c r="L37" s="156"/>
      <c r="M37" s="155"/>
      <c r="N37" s="155"/>
      <c r="O37" s="155"/>
      <c r="P37" s="131"/>
      <c r="Q37" s="131"/>
      <c r="R37" s="155"/>
      <c r="S37" s="155"/>
      <c r="T37" s="155"/>
      <c r="U37" s="155"/>
      <c r="V37" s="155"/>
      <c r="W37" s="155"/>
      <c r="X37" s="205"/>
      <c r="Y37" s="309"/>
      <c r="Z37" s="309"/>
      <c r="AA37" s="310"/>
      <c r="AB37" s="131"/>
      <c r="AC37" s="130"/>
      <c r="AD37" s="155"/>
      <c r="AE37" s="156"/>
      <c r="AF37" s="144"/>
    </row>
    <row r="38" spans="2:32" ht="6" customHeight="1" x14ac:dyDescent="0.25">
      <c r="B38" s="141"/>
      <c r="C38" s="127"/>
      <c r="D38" s="142"/>
      <c r="E38" s="142"/>
      <c r="F38" s="142"/>
      <c r="G38" s="142"/>
      <c r="H38" s="142"/>
      <c r="I38" s="142"/>
      <c r="J38" s="142"/>
      <c r="K38" s="142"/>
      <c r="L38" s="142"/>
      <c r="M38" s="142"/>
      <c r="N38" s="142"/>
      <c r="O38" s="142"/>
      <c r="P38" s="127"/>
      <c r="Q38" s="127"/>
      <c r="R38" s="142"/>
      <c r="S38" s="142"/>
      <c r="T38" s="142"/>
      <c r="U38" s="142"/>
      <c r="V38" s="142"/>
      <c r="W38" s="142"/>
      <c r="X38" s="142"/>
      <c r="Y38" s="306"/>
      <c r="Z38" s="306"/>
      <c r="AA38" s="308"/>
      <c r="AB38" s="127"/>
      <c r="AC38" s="127"/>
      <c r="AD38" s="142"/>
      <c r="AE38" s="142"/>
      <c r="AF38" s="144"/>
    </row>
    <row r="39" spans="2:32" s="151" customFormat="1" ht="27" customHeight="1" x14ac:dyDescent="0.25">
      <c r="B39" s="149"/>
      <c r="C39" s="186" t="s">
        <v>15</v>
      </c>
      <c r="D39" s="187"/>
      <c r="E39" s="187"/>
      <c r="F39" s="187"/>
      <c r="G39" s="187"/>
      <c r="H39" s="187"/>
      <c r="I39" s="187"/>
      <c r="J39" s="187"/>
      <c r="K39" s="187"/>
      <c r="L39" s="187"/>
      <c r="M39" s="187"/>
      <c r="N39" s="187"/>
      <c r="O39" s="187"/>
      <c r="P39" s="187"/>
      <c r="Q39" s="187"/>
      <c r="R39" s="187"/>
      <c r="S39" s="187"/>
      <c r="T39" s="187"/>
      <c r="U39" s="187"/>
      <c r="V39" s="187"/>
      <c r="W39" s="187"/>
      <c r="X39" s="187"/>
      <c r="Y39" s="311"/>
      <c r="Z39" s="311"/>
      <c r="AA39" s="311"/>
      <c r="AB39" s="187"/>
      <c r="AC39" s="187"/>
      <c r="AD39" s="187"/>
      <c r="AE39" s="188"/>
      <c r="AF39" s="150"/>
    </row>
    <row r="40" spans="2:32" ht="6" customHeight="1" x14ac:dyDescent="0.25">
      <c r="B40" s="141"/>
      <c r="C40" s="140"/>
      <c r="D40" s="189"/>
      <c r="E40" s="190"/>
      <c r="F40" s="142"/>
      <c r="G40" s="142"/>
      <c r="H40" s="142"/>
      <c r="I40" s="142"/>
      <c r="J40" s="142"/>
      <c r="K40" s="142"/>
      <c r="L40" s="190"/>
      <c r="M40" s="189"/>
      <c r="N40" s="189"/>
      <c r="O40" s="189"/>
      <c r="P40" s="189"/>
      <c r="Q40" s="189"/>
      <c r="R40" s="189"/>
      <c r="S40" s="189"/>
      <c r="T40" s="189"/>
      <c r="U40" s="189"/>
      <c r="V40" s="189"/>
      <c r="W40" s="189"/>
      <c r="X40" s="206"/>
      <c r="Y40" s="306"/>
      <c r="Z40" s="306"/>
      <c r="AA40" s="308"/>
      <c r="AB40" s="127"/>
      <c r="AC40" s="192"/>
      <c r="AD40" s="189"/>
      <c r="AE40" s="190"/>
      <c r="AF40" s="144"/>
    </row>
    <row r="41" spans="2:32" ht="39" customHeight="1" x14ac:dyDescent="0.25">
      <c r="B41" s="141"/>
      <c r="C41" s="128"/>
      <c r="D41" s="193" t="s">
        <v>966</v>
      </c>
      <c r="E41" s="194"/>
      <c r="F41" s="142"/>
      <c r="G41" s="195"/>
      <c r="H41" s="196"/>
      <c r="I41" s="195"/>
      <c r="J41" s="196"/>
      <c r="K41" s="197" t="s">
        <v>418</v>
      </c>
      <c r="L41" s="198"/>
      <c r="M41" s="199"/>
      <c r="N41" s="323" t="s">
        <v>418</v>
      </c>
      <c r="O41" s="199"/>
      <c r="P41" s="323" t="s">
        <v>418</v>
      </c>
      <c r="Q41" s="199"/>
      <c r="R41" s="323" t="s">
        <v>418</v>
      </c>
      <c r="S41" s="199"/>
      <c r="T41" s="323" t="s">
        <v>418</v>
      </c>
      <c r="U41" s="199"/>
      <c r="V41" s="323" t="s">
        <v>418</v>
      </c>
      <c r="W41" s="199"/>
      <c r="X41" s="207"/>
      <c r="Y41" s="304" t="str">
        <f>IFERROR((LEFT(N41,1)+LEFT(P41,1)+LEFT(R41,1)+LEFT(T41,1)),"")</f>
        <v/>
      </c>
      <c r="Z41" s="305"/>
      <c r="AA41" s="304" t="str">
        <f>IFERROR(IF(LEFT(V41,1)="1",Y41*1,IF(LEFT(V41,1)="2",Y41*0.75,IF(LEFT(V41,1)="3",Y41*0.5,""))),"")</f>
        <v/>
      </c>
      <c r="AB41" s="127"/>
      <c r="AC41" s="202"/>
      <c r="AD41" s="152"/>
      <c r="AE41" s="153"/>
      <c r="AF41" s="144"/>
    </row>
    <row r="42" spans="2:32" ht="6" customHeight="1" x14ac:dyDescent="0.25">
      <c r="B42" s="141"/>
      <c r="C42" s="128"/>
      <c r="D42" s="193"/>
      <c r="E42" s="194"/>
      <c r="F42" s="142"/>
      <c r="G42" s="196"/>
      <c r="H42" s="196"/>
      <c r="I42" s="196"/>
      <c r="J42" s="196"/>
      <c r="K42" s="203"/>
      <c r="L42" s="198"/>
      <c r="M42" s="199"/>
      <c r="N42" s="196"/>
      <c r="O42" s="199"/>
      <c r="P42" s="196"/>
      <c r="Q42" s="199"/>
      <c r="R42" s="196"/>
      <c r="S42" s="199"/>
      <c r="T42" s="196"/>
      <c r="U42" s="199"/>
      <c r="V42" s="196"/>
      <c r="W42" s="199"/>
      <c r="X42" s="207"/>
      <c r="Y42" s="306"/>
      <c r="Z42" s="306"/>
      <c r="AA42" s="307"/>
      <c r="AB42" s="127"/>
      <c r="AC42" s="202"/>
      <c r="AD42" s="154"/>
      <c r="AE42" s="153"/>
      <c r="AF42" s="144"/>
    </row>
    <row r="43" spans="2:32" ht="27" customHeight="1" x14ac:dyDescent="0.25">
      <c r="B43" s="141"/>
      <c r="C43" s="128"/>
      <c r="D43" s="204" t="s">
        <v>89</v>
      </c>
      <c r="E43" s="194"/>
      <c r="F43" s="142"/>
      <c r="G43" s="195"/>
      <c r="H43" s="196"/>
      <c r="I43" s="195"/>
      <c r="J43" s="196"/>
      <c r="K43" s="197" t="s">
        <v>418</v>
      </c>
      <c r="L43" s="198"/>
      <c r="M43" s="199"/>
      <c r="N43" s="323" t="s">
        <v>418</v>
      </c>
      <c r="O43" s="199"/>
      <c r="P43" s="323" t="s">
        <v>418</v>
      </c>
      <c r="Q43" s="199"/>
      <c r="R43" s="323" t="s">
        <v>418</v>
      </c>
      <c r="S43" s="199"/>
      <c r="T43" s="323" t="s">
        <v>418</v>
      </c>
      <c r="U43" s="199"/>
      <c r="V43" s="323" t="s">
        <v>418</v>
      </c>
      <c r="W43" s="199"/>
      <c r="X43" s="207"/>
      <c r="Y43" s="304" t="str">
        <f>IFERROR((LEFT(N43,1)+LEFT(P43,1)+LEFT(R43,1)+LEFT(T43,1)),"")</f>
        <v/>
      </c>
      <c r="Z43" s="305"/>
      <c r="AA43" s="304" t="str">
        <f>IFERROR(IF(LEFT(V43,1)="1",Y43*1,IF(LEFT(V43,1)="2",Y43*0.75,IF(LEFT(V43,1)="3",Y43*0.5,""))),"")</f>
        <v/>
      </c>
      <c r="AB43" s="127"/>
      <c r="AC43" s="202"/>
      <c r="AD43" s="152"/>
      <c r="AE43" s="153"/>
      <c r="AF43" s="144"/>
    </row>
    <row r="44" spans="2:32" ht="6" customHeight="1" x14ac:dyDescent="0.25">
      <c r="B44" s="141"/>
      <c r="C44" s="128"/>
      <c r="D44" s="193"/>
      <c r="E44" s="194"/>
      <c r="F44" s="142"/>
      <c r="G44" s="196"/>
      <c r="H44" s="196"/>
      <c r="I44" s="196"/>
      <c r="J44" s="196"/>
      <c r="K44" s="203"/>
      <c r="L44" s="198"/>
      <c r="M44" s="199"/>
      <c r="N44" s="196"/>
      <c r="O44" s="199"/>
      <c r="P44" s="196"/>
      <c r="Q44" s="199"/>
      <c r="R44" s="196"/>
      <c r="S44" s="199"/>
      <c r="T44" s="196"/>
      <c r="U44" s="199"/>
      <c r="V44" s="196"/>
      <c r="W44" s="199"/>
      <c r="X44" s="207"/>
      <c r="Y44" s="306"/>
      <c r="Z44" s="306"/>
      <c r="AA44" s="307"/>
      <c r="AB44" s="127"/>
      <c r="AC44" s="202"/>
      <c r="AD44" s="154"/>
      <c r="AE44" s="153"/>
      <c r="AF44" s="144"/>
    </row>
    <row r="45" spans="2:32" ht="27" customHeight="1" x14ac:dyDescent="0.25">
      <c r="B45" s="141"/>
      <c r="C45" s="128"/>
      <c r="D45" s="204" t="s">
        <v>90</v>
      </c>
      <c r="E45" s="194"/>
      <c r="F45" s="142"/>
      <c r="G45" s="195"/>
      <c r="H45" s="196"/>
      <c r="I45" s="195"/>
      <c r="J45" s="196"/>
      <c r="K45" s="197" t="s">
        <v>418</v>
      </c>
      <c r="L45" s="198"/>
      <c r="M45" s="199"/>
      <c r="N45" s="323" t="s">
        <v>418</v>
      </c>
      <c r="O45" s="199"/>
      <c r="P45" s="323" t="s">
        <v>418</v>
      </c>
      <c r="Q45" s="199"/>
      <c r="R45" s="323" t="s">
        <v>418</v>
      </c>
      <c r="S45" s="199"/>
      <c r="T45" s="323" t="s">
        <v>418</v>
      </c>
      <c r="U45" s="199"/>
      <c r="V45" s="323" t="s">
        <v>418</v>
      </c>
      <c r="W45" s="199"/>
      <c r="X45" s="207"/>
      <c r="Y45" s="304" t="str">
        <f>IFERROR((LEFT(N45,1)+LEFT(P45,1)+LEFT(R45,1)+LEFT(T45,1)),"")</f>
        <v/>
      </c>
      <c r="Z45" s="305"/>
      <c r="AA45" s="304" t="str">
        <f>IFERROR(IF(LEFT(V45,1)="1",Y45*1,IF(LEFT(V45,1)="2",Y45*0.75,IF(LEFT(V45,1)="3",Y45*0.5,""))),"")</f>
        <v/>
      </c>
      <c r="AB45" s="127"/>
      <c r="AC45" s="202"/>
      <c r="AD45" s="152"/>
      <c r="AE45" s="153"/>
      <c r="AF45" s="144"/>
    </row>
    <row r="46" spans="2:32" ht="6" customHeight="1" x14ac:dyDescent="0.25">
      <c r="B46" s="141"/>
      <c r="C46" s="128"/>
      <c r="D46" s="193"/>
      <c r="E46" s="194"/>
      <c r="F46" s="142"/>
      <c r="G46" s="196"/>
      <c r="H46" s="196"/>
      <c r="I46" s="196"/>
      <c r="J46" s="196"/>
      <c r="K46" s="203"/>
      <c r="L46" s="198"/>
      <c r="M46" s="199"/>
      <c r="N46" s="196"/>
      <c r="O46" s="199"/>
      <c r="P46" s="196"/>
      <c r="Q46" s="199"/>
      <c r="R46" s="196"/>
      <c r="S46" s="199"/>
      <c r="T46" s="196"/>
      <c r="U46" s="199"/>
      <c r="V46" s="196"/>
      <c r="W46" s="199"/>
      <c r="X46" s="207"/>
      <c r="Y46" s="306"/>
      <c r="Z46" s="306"/>
      <c r="AA46" s="307"/>
      <c r="AB46" s="127"/>
      <c r="AC46" s="202"/>
      <c r="AD46" s="154"/>
      <c r="AE46" s="153"/>
      <c r="AF46" s="144"/>
    </row>
    <row r="47" spans="2:32" ht="27" customHeight="1" x14ac:dyDescent="0.25">
      <c r="B47" s="141"/>
      <c r="C47" s="128"/>
      <c r="D47" s="204" t="s">
        <v>1053</v>
      </c>
      <c r="E47" s="194"/>
      <c r="F47" s="142"/>
      <c r="G47" s="195"/>
      <c r="H47" s="196"/>
      <c r="I47" s="195"/>
      <c r="J47" s="196"/>
      <c r="K47" s="197" t="s">
        <v>418</v>
      </c>
      <c r="L47" s="198"/>
      <c r="M47" s="199"/>
      <c r="N47" s="323" t="s">
        <v>418</v>
      </c>
      <c r="O47" s="199"/>
      <c r="P47" s="323" t="s">
        <v>418</v>
      </c>
      <c r="Q47" s="199"/>
      <c r="R47" s="323" t="s">
        <v>418</v>
      </c>
      <c r="S47" s="199"/>
      <c r="T47" s="323" t="s">
        <v>418</v>
      </c>
      <c r="U47" s="199"/>
      <c r="V47" s="323" t="s">
        <v>418</v>
      </c>
      <c r="W47" s="199"/>
      <c r="X47" s="207"/>
      <c r="Y47" s="304" t="str">
        <f>IFERROR((LEFT(N47,1)+LEFT(P47,1)+LEFT(R47,1)+LEFT(T47,1)),"")</f>
        <v/>
      </c>
      <c r="Z47" s="305"/>
      <c r="AA47" s="304" t="str">
        <f>IFERROR(IF(LEFT(V47,1)="1",Y47*1,IF(LEFT(V47,1)="2",Y47*0.75,IF(LEFT(V47,1)="3",Y47*0.5,""))),"")</f>
        <v/>
      </c>
      <c r="AB47" s="127"/>
      <c r="AC47" s="202"/>
      <c r="AD47" s="152"/>
      <c r="AE47" s="153"/>
      <c r="AF47" s="144"/>
    </row>
    <row r="48" spans="2:32" ht="6" customHeight="1" x14ac:dyDescent="0.25">
      <c r="B48" s="141"/>
      <c r="C48" s="128"/>
      <c r="D48" s="193"/>
      <c r="E48" s="194"/>
      <c r="F48" s="142"/>
      <c r="G48" s="196"/>
      <c r="H48" s="196"/>
      <c r="I48" s="196"/>
      <c r="J48" s="196"/>
      <c r="K48" s="203"/>
      <c r="L48" s="198"/>
      <c r="M48" s="199"/>
      <c r="N48" s="196"/>
      <c r="O48" s="199"/>
      <c r="P48" s="196"/>
      <c r="Q48" s="199"/>
      <c r="R48" s="196"/>
      <c r="S48" s="199"/>
      <c r="T48" s="196"/>
      <c r="U48" s="199"/>
      <c r="V48" s="196"/>
      <c r="W48" s="199"/>
      <c r="X48" s="207"/>
      <c r="Y48" s="306"/>
      <c r="Z48" s="306"/>
      <c r="AA48" s="307"/>
      <c r="AB48" s="127"/>
      <c r="AC48" s="202"/>
      <c r="AD48" s="154"/>
      <c r="AE48" s="153"/>
      <c r="AF48" s="144"/>
    </row>
    <row r="49" spans="2:32" ht="27" customHeight="1" x14ac:dyDescent="0.25">
      <c r="B49" s="141"/>
      <c r="C49" s="128"/>
      <c r="D49" s="204" t="s">
        <v>91</v>
      </c>
      <c r="E49" s="194"/>
      <c r="F49" s="142"/>
      <c r="G49" s="195"/>
      <c r="H49" s="196"/>
      <c r="I49" s="195"/>
      <c r="J49" s="196"/>
      <c r="K49" s="197" t="s">
        <v>418</v>
      </c>
      <c r="L49" s="198"/>
      <c r="M49" s="199"/>
      <c r="N49" s="323" t="s">
        <v>418</v>
      </c>
      <c r="O49" s="199"/>
      <c r="P49" s="323" t="s">
        <v>418</v>
      </c>
      <c r="Q49" s="199"/>
      <c r="R49" s="323" t="s">
        <v>418</v>
      </c>
      <c r="S49" s="199"/>
      <c r="T49" s="323" t="s">
        <v>418</v>
      </c>
      <c r="U49" s="199"/>
      <c r="V49" s="323" t="s">
        <v>418</v>
      </c>
      <c r="W49" s="199"/>
      <c r="X49" s="207"/>
      <c r="Y49" s="304" t="str">
        <f>IFERROR((LEFT(N49,1)+LEFT(P49,1)+LEFT(R49,1)+LEFT(T49,1)),"")</f>
        <v/>
      </c>
      <c r="Z49" s="305"/>
      <c r="AA49" s="304" t="str">
        <f>IFERROR(IF(LEFT(V49,1)="1",Y49*1,IF(LEFT(V49,1)="2",Y49*0.75,IF(LEFT(V49,1)="3",Y49*0.5,""))),"")</f>
        <v/>
      </c>
      <c r="AB49" s="127"/>
      <c r="AC49" s="202"/>
      <c r="AD49" s="152"/>
      <c r="AE49" s="153"/>
      <c r="AF49" s="144"/>
    </row>
    <row r="50" spans="2:32" ht="6" customHeight="1" x14ac:dyDescent="0.25">
      <c r="B50" s="141"/>
      <c r="C50" s="128"/>
      <c r="D50" s="193"/>
      <c r="E50" s="194"/>
      <c r="F50" s="142"/>
      <c r="G50" s="196"/>
      <c r="H50" s="196"/>
      <c r="I50" s="196"/>
      <c r="J50" s="196"/>
      <c r="K50" s="203"/>
      <c r="L50" s="198"/>
      <c r="M50" s="199"/>
      <c r="N50" s="196"/>
      <c r="O50" s="199"/>
      <c r="P50" s="196"/>
      <c r="Q50" s="199"/>
      <c r="R50" s="196"/>
      <c r="S50" s="199"/>
      <c r="T50" s="196"/>
      <c r="U50" s="199"/>
      <c r="V50" s="196"/>
      <c r="W50" s="199"/>
      <c r="X50" s="207"/>
      <c r="Y50" s="306"/>
      <c r="Z50" s="306"/>
      <c r="AA50" s="307"/>
      <c r="AB50" s="127"/>
      <c r="AC50" s="202"/>
      <c r="AD50" s="154"/>
      <c r="AE50" s="153"/>
      <c r="AF50" s="144"/>
    </row>
    <row r="51" spans="2:32" ht="27" customHeight="1" x14ac:dyDescent="0.25">
      <c r="B51" s="141"/>
      <c r="C51" s="128"/>
      <c r="D51" s="204" t="s">
        <v>1054</v>
      </c>
      <c r="E51" s="194"/>
      <c r="F51" s="142"/>
      <c r="G51" s="195"/>
      <c r="H51" s="196"/>
      <c r="I51" s="195"/>
      <c r="J51" s="196"/>
      <c r="K51" s="197" t="s">
        <v>418</v>
      </c>
      <c r="L51" s="198"/>
      <c r="M51" s="199"/>
      <c r="N51" s="323" t="s">
        <v>418</v>
      </c>
      <c r="O51" s="199"/>
      <c r="P51" s="323" t="s">
        <v>418</v>
      </c>
      <c r="Q51" s="199"/>
      <c r="R51" s="323" t="s">
        <v>418</v>
      </c>
      <c r="S51" s="199"/>
      <c r="T51" s="323" t="s">
        <v>418</v>
      </c>
      <c r="U51" s="199"/>
      <c r="V51" s="323" t="s">
        <v>418</v>
      </c>
      <c r="W51" s="199"/>
      <c r="X51" s="207"/>
      <c r="Y51" s="304" t="str">
        <f>IFERROR((LEFT(N51,1)+LEFT(P51,1)+LEFT(R51,1)+LEFT(T51,1)),"")</f>
        <v/>
      </c>
      <c r="Z51" s="305"/>
      <c r="AA51" s="304" t="str">
        <f>IFERROR(IF(LEFT(V51,1)="1",Y51*1,IF(LEFT(V51,1)="2",Y51*0.75,IF(LEFT(V51,1)="3",Y51*0.5,""))),"")</f>
        <v/>
      </c>
      <c r="AB51" s="127"/>
      <c r="AC51" s="202"/>
      <c r="AD51" s="152"/>
      <c r="AE51" s="153"/>
      <c r="AF51" s="144"/>
    </row>
    <row r="52" spans="2:32" ht="6" customHeight="1" x14ac:dyDescent="0.25">
      <c r="B52" s="141"/>
      <c r="C52" s="128"/>
      <c r="D52" s="193"/>
      <c r="E52" s="194"/>
      <c r="F52" s="142"/>
      <c r="G52" s="196"/>
      <c r="H52" s="196"/>
      <c r="I52" s="196"/>
      <c r="J52" s="196"/>
      <c r="K52" s="203"/>
      <c r="L52" s="198"/>
      <c r="M52" s="199"/>
      <c r="N52" s="196"/>
      <c r="O52" s="199"/>
      <c r="P52" s="196"/>
      <c r="Q52" s="199"/>
      <c r="R52" s="196"/>
      <c r="S52" s="199"/>
      <c r="T52" s="196"/>
      <c r="U52" s="199"/>
      <c r="V52" s="196"/>
      <c r="W52" s="199"/>
      <c r="X52" s="207"/>
      <c r="Y52" s="306"/>
      <c r="Z52" s="306"/>
      <c r="AA52" s="307"/>
      <c r="AB52" s="127"/>
      <c r="AC52" s="202"/>
      <c r="AD52" s="154"/>
      <c r="AE52" s="153"/>
      <c r="AF52" s="144"/>
    </row>
    <row r="53" spans="2:32" ht="39" customHeight="1" x14ac:dyDescent="0.25">
      <c r="B53" s="141"/>
      <c r="C53" s="128"/>
      <c r="D53" s="204" t="s">
        <v>682</v>
      </c>
      <c r="E53" s="194"/>
      <c r="F53" s="142"/>
      <c r="G53" s="195"/>
      <c r="H53" s="196"/>
      <c r="I53" s="195"/>
      <c r="J53" s="196"/>
      <c r="K53" s="197" t="s">
        <v>418</v>
      </c>
      <c r="L53" s="198"/>
      <c r="M53" s="199"/>
      <c r="N53" s="323" t="s">
        <v>418</v>
      </c>
      <c r="O53" s="199"/>
      <c r="P53" s="323" t="s">
        <v>418</v>
      </c>
      <c r="Q53" s="199"/>
      <c r="R53" s="323" t="s">
        <v>418</v>
      </c>
      <c r="S53" s="199"/>
      <c r="T53" s="323" t="s">
        <v>418</v>
      </c>
      <c r="U53" s="199"/>
      <c r="V53" s="323" t="s">
        <v>418</v>
      </c>
      <c r="W53" s="199"/>
      <c r="X53" s="207"/>
      <c r="Y53" s="304" t="str">
        <f>IFERROR((LEFT(N53,1)+LEFT(P53,1)+LEFT(R53,1)+LEFT(T53,1)),"")</f>
        <v/>
      </c>
      <c r="Z53" s="305"/>
      <c r="AA53" s="304" t="str">
        <f>IFERROR(IF(LEFT(V53,1)="1",Y53*1,IF(LEFT(V53,1)="2",Y53*0.75,IF(LEFT(V53,1)="3",Y53*0.5,""))),"")</f>
        <v/>
      </c>
      <c r="AB53" s="127"/>
      <c r="AC53" s="202"/>
      <c r="AD53" s="152"/>
      <c r="AE53" s="153"/>
      <c r="AF53" s="144"/>
    </row>
    <row r="54" spans="2:32" ht="6" customHeight="1" x14ac:dyDescent="0.25">
      <c r="B54" s="141"/>
      <c r="C54" s="128"/>
      <c r="D54" s="193"/>
      <c r="E54" s="194"/>
      <c r="F54" s="142"/>
      <c r="G54" s="196"/>
      <c r="H54" s="196"/>
      <c r="I54" s="196"/>
      <c r="J54" s="196"/>
      <c r="K54" s="203"/>
      <c r="L54" s="198"/>
      <c r="M54" s="199"/>
      <c r="N54" s="196"/>
      <c r="O54" s="199"/>
      <c r="P54" s="196"/>
      <c r="Q54" s="199"/>
      <c r="R54" s="196"/>
      <c r="S54" s="199"/>
      <c r="T54" s="196"/>
      <c r="U54" s="199"/>
      <c r="V54" s="196"/>
      <c r="W54" s="199"/>
      <c r="X54" s="207"/>
      <c r="Y54" s="306"/>
      <c r="Z54" s="306"/>
      <c r="AA54" s="307"/>
      <c r="AB54" s="127"/>
      <c r="AC54" s="202"/>
      <c r="AD54" s="154"/>
      <c r="AE54" s="153"/>
      <c r="AF54" s="144"/>
    </row>
    <row r="55" spans="2:32" ht="27" customHeight="1" x14ac:dyDescent="0.25">
      <c r="B55" s="141"/>
      <c r="C55" s="128"/>
      <c r="D55" s="204" t="s">
        <v>93</v>
      </c>
      <c r="E55" s="194"/>
      <c r="F55" s="142"/>
      <c r="G55" s="195"/>
      <c r="H55" s="196"/>
      <c r="I55" s="195"/>
      <c r="J55" s="196"/>
      <c r="K55" s="197" t="s">
        <v>418</v>
      </c>
      <c r="L55" s="198"/>
      <c r="M55" s="199"/>
      <c r="N55" s="323" t="s">
        <v>418</v>
      </c>
      <c r="O55" s="199"/>
      <c r="P55" s="323" t="s">
        <v>418</v>
      </c>
      <c r="Q55" s="199"/>
      <c r="R55" s="323" t="s">
        <v>418</v>
      </c>
      <c r="S55" s="199"/>
      <c r="T55" s="323" t="s">
        <v>418</v>
      </c>
      <c r="U55" s="199"/>
      <c r="V55" s="323" t="s">
        <v>418</v>
      </c>
      <c r="W55" s="199"/>
      <c r="X55" s="207"/>
      <c r="Y55" s="304" t="str">
        <f>IFERROR((LEFT(N55,1)+LEFT(P55,1)+LEFT(R55,1)+LEFT(T55,1)),"")</f>
        <v/>
      </c>
      <c r="Z55" s="305"/>
      <c r="AA55" s="304" t="str">
        <f>IFERROR(IF(LEFT(V55,1)="1",Y55*1,IF(LEFT(V55,1)="2",Y55*0.75,IF(LEFT(V55,1)="3",Y55*0.5,""))),"")</f>
        <v/>
      </c>
      <c r="AB55" s="127"/>
      <c r="AC55" s="202"/>
      <c r="AD55" s="152"/>
      <c r="AE55" s="153"/>
      <c r="AF55" s="144"/>
    </row>
    <row r="56" spans="2:32" ht="6" customHeight="1" x14ac:dyDescent="0.25">
      <c r="B56" s="141"/>
      <c r="C56" s="128"/>
      <c r="D56" s="193"/>
      <c r="E56" s="194"/>
      <c r="F56" s="142"/>
      <c r="G56" s="142"/>
      <c r="H56" s="142"/>
      <c r="I56" s="142"/>
      <c r="J56" s="142"/>
      <c r="K56" s="142"/>
      <c r="L56" s="198"/>
      <c r="M56" s="199"/>
      <c r="N56" s="142"/>
      <c r="O56" s="142"/>
      <c r="P56" s="142"/>
      <c r="Q56" s="142"/>
      <c r="R56" s="142"/>
      <c r="S56" s="142"/>
      <c r="T56" s="142"/>
      <c r="U56" s="142"/>
      <c r="V56" s="142"/>
      <c r="W56" s="142"/>
      <c r="X56" s="207"/>
      <c r="Y56" s="306"/>
      <c r="Z56" s="306"/>
      <c r="AA56" s="308"/>
      <c r="AB56" s="127"/>
      <c r="AC56" s="202"/>
      <c r="AD56" s="154"/>
      <c r="AE56" s="153"/>
      <c r="AF56" s="144"/>
    </row>
    <row r="57" spans="2:32" ht="27" customHeight="1" x14ac:dyDescent="0.25">
      <c r="B57" s="141"/>
      <c r="C57" s="128"/>
      <c r="D57" s="204" t="s">
        <v>94</v>
      </c>
      <c r="E57" s="194"/>
      <c r="F57" s="142"/>
      <c r="G57" s="195"/>
      <c r="H57" s="196"/>
      <c r="I57" s="195"/>
      <c r="J57" s="196"/>
      <c r="K57" s="197" t="s">
        <v>418</v>
      </c>
      <c r="L57" s="198"/>
      <c r="M57" s="199"/>
      <c r="N57" s="323" t="s">
        <v>418</v>
      </c>
      <c r="O57" s="199"/>
      <c r="P57" s="323" t="s">
        <v>418</v>
      </c>
      <c r="Q57" s="199"/>
      <c r="R57" s="323" t="s">
        <v>418</v>
      </c>
      <c r="S57" s="199"/>
      <c r="T57" s="323" t="s">
        <v>418</v>
      </c>
      <c r="U57" s="199"/>
      <c r="V57" s="323" t="s">
        <v>418</v>
      </c>
      <c r="W57" s="199"/>
      <c r="X57" s="207"/>
      <c r="Y57" s="304" t="str">
        <f>IFERROR((LEFT(N57,1)+LEFT(P57,1)+LEFT(R57,1)+LEFT(T57,1)),"")</f>
        <v/>
      </c>
      <c r="Z57" s="305"/>
      <c r="AA57" s="304" t="str">
        <f>IFERROR(IF(LEFT(V57,1)="1",Y57*1,IF(LEFT(V57,1)="2",Y57*0.75,IF(LEFT(V57,1)="3",Y57*0.5,""))),"")</f>
        <v/>
      </c>
      <c r="AB57" s="127"/>
      <c r="AC57" s="202"/>
      <c r="AD57" s="152"/>
      <c r="AE57" s="153"/>
      <c r="AF57" s="144"/>
    </row>
    <row r="58" spans="2:32" ht="6" customHeight="1" x14ac:dyDescent="0.25">
      <c r="B58" s="141"/>
      <c r="C58" s="130"/>
      <c r="D58" s="155"/>
      <c r="E58" s="156"/>
      <c r="F58" s="155"/>
      <c r="G58" s="155"/>
      <c r="H58" s="155"/>
      <c r="I58" s="155"/>
      <c r="J58" s="155"/>
      <c r="K58" s="155"/>
      <c r="L58" s="156"/>
      <c r="M58" s="155"/>
      <c r="N58" s="155"/>
      <c r="O58" s="155"/>
      <c r="P58" s="131"/>
      <c r="Q58" s="131"/>
      <c r="R58" s="155"/>
      <c r="S58" s="155"/>
      <c r="T58" s="155"/>
      <c r="U58" s="155"/>
      <c r="V58" s="155"/>
      <c r="W58" s="155"/>
      <c r="X58" s="205"/>
      <c r="Y58" s="155"/>
      <c r="Z58" s="155"/>
      <c r="AA58" s="131"/>
      <c r="AB58" s="131"/>
      <c r="AC58" s="130"/>
      <c r="AD58" s="155"/>
      <c r="AE58" s="156"/>
      <c r="AF58" s="144"/>
    </row>
    <row r="59" spans="2:32" ht="6" customHeight="1" x14ac:dyDescent="0.25">
      <c r="B59" s="141"/>
      <c r="C59" s="127"/>
      <c r="D59" s="142"/>
      <c r="E59" s="142"/>
      <c r="F59" s="142"/>
      <c r="G59" s="142"/>
      <c r="H59" s="142"/>
      <c r="I59" s="142"/>
      <c r="J59" s="142"/>
      <c r="K59" s="142"/>
      <c r="L59" s="142"/>
      <c r="M59" s="142"/>
      <c r="N59" s="142"/>
      <c r="O59" s="142"/>
      <c r="P59" s="127"/>
      <c r="Q59" s="127"/>
      <c r="R59" s="142"/>
      <c r="S59" s="142"/>
      <c r="T59" s="142"/>
      <c r="U59" s="142"/>
      <c r="V59" s="142"/>
      <c r="W59" s="142"/>
      <c r="X59" s="142"/>
      <c r="Y59" s="142"/>
      <c r="Z59" s="142"/>
      <c r="AA59" s="127"/>
      <c r="AB59" s="127"/>
      <c r="AC59" s="127"/>
      <c r="AD59" s="142"/>
      <c r="AE59" s="142"/>
      <c r="AF59" s="144"/>
    </row>
    <row r="60" spans="2:32" ht="15" customHeight="1" x14ac:dyDescent="0.25">
      <c r="B60" s="141"/>
      <c r="C60" s="375" t="s">
        <v>52</v>
      </c>
      <c r="D60" s="375"/>
      <c r="E60" s="208"/>
      <c r="F60" s="208"/>
      <c r="G60" s="142"/>
      <c r="H60" s="142"/>
      <c r="I60" s="142"/>
      <c r="J60" s="142"/>
      <c r="K60" s="142"/>
      <c r="L60" s="142"/>
      <c r="M60" s="142"/>
      <c r="N60" s="142"/>
      <c r="O60" s="142"/>
      <c r="P60" s="127"/>
      <c r="Q60" s="127"/>
      <c r="R60" s="142"/>
      <c r="S60" s="142"/>
      <c r="T60" s="142"/>
      <c r="U60" s="142"/>
      <c r="V60" s="142"/>
      <c r="W60" s="142"/>
      <c r="X60" s="142"/>
      <c r="Y60" s="142"/>
      <c r="Z60" s="142"/>
      <c r="AA60" s="142"/>
      <c r="AB60" s="142"/>
      <c r="AC60" s="142"/>
      <c r="AD60" s="142"/>
      <c r="AE60" s="142"/>
      <c r="AF60" s="144"/>
    </row>
    <row r="61" spans="2:32" ht="50.1" customHeight="1" x14ac:dyDescent="0.25">
      <c r="B61" s="141"/>
      <c r="C61" s="371"/>
      <c r="D61" s="372"/>
      <c r="E61" s="372"/>
      <c r="F61" s="372"/>
      <c r="G61" s="372"/>
      <c r="H61" s="372"/>
      <c r="I61" s="372"/>
      <c r="J61" s="372"/>
      <c r="K61" s="372"/>
      <c r="L61" s="372"/>
      <c r="M61" s="372"/>
      <c r="N61" s="372"/>
      <c r="O61" s="372"/>
      <c r="P61" s="372"/>
      <c r="Q61" s="372"/>
      <c r="R61" s="372"/>
      <c r="S61" s="372"/>
      <c r="T61" s="372"/>
      <c r="U61" s="372"/>
      <c r="V61" s="372"/>
      <c r="W61" s="372"/>
      <c r="X61" s="372"/>
      <c r="Y61" s="372"/>
      <c r="Z61" s="372"/>
      <c r="AA61" s="372"/>
      <c r="AB61" s="372"/>
      <c r="AC61" s="372"/>
      <c r="AD61" s="372"/>
      <c r="AE61" s="373"/>
      <c r="AF61" s="144"/>
    </row>
    <row r="62" spans="2:32" ht="6" customHeight="1" x14ac:dyDescent="0.25">
      <c r="B62" s="141"/>
      <c r="C62" s="127"/>
      <c r="D62" s="142"/>
      <c r="E62" s="142"/>
      <c r="F62" s="142"/>
      <c r="G62" s="142"/>
      <c r="H62" s="142"/>
      <c r="I62" s="142"/>
      <c r="J62" s="142"/>
      <c r="K62" s="142"/>
      <c r="L62" s="142"/>
      <c r="M62" s="142"/>
      <c r="N62" s="142"/>
      <c r="O62" s="142"/>
      <c r="P62" s="127"/>
      <c r="Q62" s="127"/>
      <c r="R62" s="142"/>
      <c r="S62" s="142"/>
      <c r="T62" s="142"/>
      <c r="U62" s="142"/>
      <c r="V62" s="142"/>
      <c r="W62" s="142"/>
      <c r="X62" s="142"/>
      <c r="Y62" s="142"/>
      <c r="Z62" s="142"/>
      <c r="AA62" s="142"/>
      <c r="AB62" s="142"/>
      <c r="AC62" s="142"/>
      <c r="AD62" s="142"/>
      <c r="AE62" s="142"/>
      <c r="AF62" s="144"/>
    </row>
    <row r="63" spans="2:32" ht="15" customHeight="1" x14ac:dyDescent="0.25">
      <c r="B63" s="141"/>
      <c r="C63" s="376" t="s">
        <v>340</v>
      </c>
      <c r="D63" s="376"/>
      <c r="E63" s="208"/>
      <c r="F63" s="208"/>
      <c r="G63" s="142"/>
      <c r="H63" s="142"/>
      <c r="I63" s="142"/>
      <c r="J63" s="142"/>
      <c r="K63" s="142"/>
      <c r="L63" s="142"/>
      <c r="M63" s="142"/>
      <c r="N63" s="142"/>
      <c r="O63" s="142"/>
      <c r="P63" s="127"/>
      <c r="Q63" s="127"/>
      <c r="R63" s="142"/>
      <c r="S63" s="142"/>
      <c r="T63" s="142"/>
      <c r="U63" s="142"/>
      <c r="V63" s="142"/>
      <c r="W63" s="142"/>
      <c r="X63" s="142"/>
      <c r="Y63" s="142"/>
      <c r="Z63" s="142"/>
      <c r="AA63" s="142"/>
      <c r="AB63" s="142"/>
      <c r="AC63" s="142"/>
      <c r="AD63" s="142"/>
      <c r="AE63" s="142"/>
      <c r="AF63" s="144"/>
    </row>
    <row r="64" spans="2:32" ht="50.1" customHeight="1" x14ac:dyDescent="0.25">
      <c r="B64" s="141"/>
      <c r="C64" s="371"/>
      <c r="D64" s="372"/>
      <c r="E64" s="372"/>
      <c r="F64" s="372"/>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2"/>
      <c r="AE64" s="373"/>
      <c r="AF64" s="144"/>
    </row>
    <row r="65" spans="2:32" ht="6" customHeight="1" thickBot="1" x14ac:dyDescent="0.3">
      <c r="B65" s="157"/>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8"/>
      <c r="AE65" s="158"/>
      <c r="AF65" s="159"/>
    </row>
    <row r="66" spans="2:32" ht="6" customHeight="1" x14ac:dyDescent="0.25"/>
    <row r="67" spans="2:32" ht="15" hidden="1" x14ac:dyDescent="0.25"/>
    <row r="68" spans="2:32" ht="15" hidden="1" x14ac:dyDescent="0.25"/>
    <row r="69" spans="2:32" ht="15" hidden="1" x14ac:dyDescent="0.25"/>
    <row r="70" spans="2:32" ht="15" hidden="1" x14ac:dyDescent="0.25"/>
    <row r="71" spans="2:32" ht="15" hidden="1" x14ac:dyDescent="0.25"/>
    <row r="72" spans="2:32" ht="15.6" hidden="1" customHeight="1" x14ac:dyDescent="0.25"/>
    <row r="73" spans="2:32" ht="15.6" hidden="1" customHeight="1" x14ac:dyDescent="0.25"/>
    <row r="74" spans="2:32" ht="15.6" hidden="1" customHeight="1" x14ac:dyDescent="0.25"/>
    <row r="75" spans="2:32" ht="15.6" hidden="1" customHeight="1" x14ac:dyDescent="0.25"/>
    <row r="76" spans="2:32" ht="15.6" hidden="1" customHeight="1" x14ac:dyDescent="0.25"/>
    <row r="77" spans="2:32" ht="15.6" hidden="1" customHeight="1" x14ac:dyDescent="0.25"/>
    <row r="78" spans="2:32" ht="15.6" hidden="1" customHeight="1" x14ac:dyDescent="0.25"/>
    <row r="79" spans="2:32" ht="15.6" hidden="1" customHeight="1" x14ac:dyDescent="0.25"/>
    <row r="80" spans="2:32"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hidden="1" customHeight="1" x14ac:dyDescent="0.25"/>
    <row r="137" ht="15.6" hidden="1" customHeight="1" x14ac:dyDescent="0.25"/>
    <row r="138" ht="15.6" hidden="1" customHeight="1" x14ac:dyDescent="0.25"/>
    <row r="139" ht="15.6" hidden="1" customHeight="1" x14ac:dyDescent="0.25"/>
    <row r="140" ht="15.6" hidden="1" customHeight="1" x14ac:dyDescent="0.25"/>
    <row r="141" ht="15.6" hidden="1" customHeight="1" x14ac:dyDescent="0.25"/>
    <row r="142" ht="15.6" hidden="1" customHeight="1" x14ac:dyDescent="0.25"/>
  </sheetData>
  <sheetProtection selectLockedCells="1"/>
  <mergeCells count="11">
    <mergeCell ref="C64:AE64"/>
    <mergeCell ref="D4:AD4"/>
    <mergeCell ref="C60:D60"/>
    <mergeCell ref="C61:AE61"/>
    <mergeCell ref="C63:D63"/>
    <mergeCell ref="K6:L6"/>
    <mergeCell ref="N6:V6"/>
    <mergeCell ref="D8:E8"/>
    <mergeCell ref="T8:V8"/>
    <mergeCell ref="AA8:AC8"/>
    <mergeCell ref="G8:L8"/>
  </mergeCells>
  <conditionalFormatting sqref="AA26 AA24 AA28 AA30 AA32 AA34 AA36">
    <cfRule type="colorScale" priority="32">
      <colorScale>
        <cfvo type="min"/>
        <cfvo type="max"/>
        <color rgb="FFFBFDB3"/>
        <color theme="5" tint="0.39997558519241921"/>
      </colorScale>
    </cfRule>
  </conditionalFormatting>
  <conditionalFormatting sqref="Y26 Y24 Y28 Y30 Y32 Y34 Y36">
    <cfRule type="colorScale" priority="31">
      <colorScale>
        <cfvo type="min"/>
        <cfvo type="max"/>
        <color rgb="FFFBFDB3"/>
        <color theme="5" tint="0.39997558519241921"/>
      </colorScale>
    </cfRule>
  </conditionalFormatting>
  <conditionalFormatting sqref="AA57 AA41 AA43 AA45 AA47 AA49 AA51 AA53 AA55">
    <cfRule type="colorScale" priority="30">
      <colorScale>
        <cfvo type="min"/>
        <cfvo type="max"/>
        <color rgb="FFFBFDB3"/>
        <color theme="5" tint="0.39997558519241921"/>
      </colorScale>
    </cfRule>
  </conditionalFormatting>
  <conditionalFormatting sqref="Y57 Y41 Y43 Y45 Y47 Y49 Y51 Y53 Y55">
    <cfRule type="colorScale" priority="29">
      <colorScale>
        <cfvo type="min"/>
        <cfvo type="max"/>
        <color rgb="FFFBFDB3"/>
        <color theme="5" tint="0.39997558519241921"/>
      </colorScale>
    </cfRule>
  </conditionalFormatting>
  <dataValidations count="3">
    <dataValidation type="list" allowBlank="1" showInputMessage="1" showErrorMessage="1" sqref="K43 K47 K24 K28 K26 K51 K55 K57 K45 K41 K49 K53 K32 K34 K30 K36">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G17 G19">
      <formula1>0</formula1>
    </dataValidation>
  </dataValidations>
  <printOptions horizontalCentered="1" verticalCentered="1"/>
  <pageMargins left="0.25" right="0.25" top="0.25" bottom="0.25" header="0" footer="0"/>
  <pageSetup scale="55" orientation="landscape" horizontalDpi="4294967292" verticalDpi="4294967292"/>
  <rowBreaks count="1" manualBreakCount="1">
    <brk id="38" max="40" man="1"/>
  </rowBreaks>
  <colBreaks count="1" manualBreakCount="1">
    <brk id="33" max="63" man="1"/>
  </colBreaks>
  <drawing r:id="rId1"/>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72A2DC"/>
  </sheetPr>
  <dimension ref="A1:AG137"/>
  <sheetViews>
    <sheetView showGridLines="0" workbookViewId="0">
      <pane ySplit="11" topLeftCell="A12" activePane="bottomLeft" state="frozen"/>
      <selection activeCell="P15" sqref="P15"/>
      <selection pane="bottomLeft" activeCell="AD15" sqref="AD15"/>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389</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77</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43"/>
      <c r="F16" s="142"/>
      <c r="G16" s="142"/>
      <c r="H16" s="142"/>
      <c r="I16" s="291"/>
      <c r="J16" s="291"/>
      <c r="K16" s="291"/>
      <c r="L16" s="143"/>
      <c r="M16" s="142"/>
      <c r="N16" s="291"/>
      <c r="O16" s="291"/>
      <c r="P16" s="291"/>
      <c r="Q16" s="291"/>
      <c r="R16" s="291"/>
      <c r="S16" s="291"/>
      <c r="T16" s="291"/>
      <c r="U16" s="291"/>
      <c r="V16" s="291"/>
      <c r="W16" s="142"/>
      <c r="X16" s="207"/>
      <c r="Y16" s="291"/>
      <c r="Z16" s="291"/>
      <c r="AA16" s="292"/>
      <c r="AB16" s="127"/>
      <c r="AC16" s="128"/>
      <c r="AD16" s="142"/>
      <c r="AE16" s="143"/>
      <c r="AF16" s="144"/>
    </row>
    <row r="17" spans="2:32" ht="27" customHeight="1" x14ac:dyDescent="0.25">
      <c r="B17" s="141"/>
      <c r="C17" s="128"/>
      <c r="D17" s="204" t="s">
        <v>78</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28"/>
      <c r="D18" s="193"/>
      <c r="E18" s="143"/>
      <c r="F18" s="142"/>
      <c r="G18" s="142"/>
      <c r="H18" s="142"/>
      <c r="I18" s="291"/>
      <c r="J18" s="291"/>
      <c r="K18" s="291"/>
      <c r="L18" s="143"/>
      <c r="M18" s="142"/>
      <c r="N18" s="291"/>
      <c r="O18" s="291"/>
      <c r="P18" s="291"/>
      <c r="Q18" s="291"/>
      <c r="R18" s="291"/>
      <c r="S18" s="291"/>
      <c r="T18" s="291"/>
      <c r="U18" s="291"/>
      <c r="V18" s="291"/>
      <c r="W18" s="142"/>
      <c r="X18" s="207"/>
      <c r="Y18" s="291"/>
      <c r="Z18" s="291"/>
      <c r="AA18" s="292"/>
      <c r="AB18" s="127"/>
      <c r="AC18" s="128"/>
      <c r="AD18" s="142"/>
      <c r="AE18" s="143"/>
      <c r="AF18" s="144"/>
    </row>
    <row r="19" spans="2:32" ht="27" customHeight="1" x14ac:dyDescent="0.25">
      <c r="B19" s="141"/>
      <c r="C19" s="128"/>
      <c r="D19" s="204" t="s">
        <v>79</v>
      </c>
      <c r="E19" s="194"/>
      <c r="F19" s="193"/>
      <c r="G19" s="320"/>
      <c r="H19" s="196"/>
      <c r="I19" s="281"/>
      <c r="J19" s="281"/>
      <c r="K19" s="282"/>
      <c r="L19" s="198"/>
      <c r="M19" s="199"/>
      <c r="N19" s="281"/>
      <c r="O19" s="281"/>
      <c r="P19" s="281"/>
      <c r="Q19" s="281"/>
      <c r="R19" s="281"/>
      <c r="S19" s="281"/>
      <c r="T19" s="281"/>
      <c r="U19" s="281"/>
      <c r="V19" s="281"/>
      <c r="W19" s="199"/>
      <c r="X19" s="200"/>
      <c r="Y19" s="282"/>
      <c r="Z19" s="281"/>
      <c r="AA19" s="282"/>
      <c r="AB19" s="201"/>
      <c r="AC19" s="202"/>
      <c r="AD19" s="152"/>
      <c r="AE19" s="153"/>
      <c r="AF19" s="144"/>
    </row>
    <row r="20" spans="2:32" ht="6" customHeight="1" x14ac:dyDescent="0.25">
      <c r="B20" s="141"/>
      <c r="C20" s="128"/>
      <c r="D20" s="193"/>
      <c r="E20" s="143"/>
      <c r="F20" s="142"/>
      <c r="G20" s="142"/>
      <c r="H20" s="142"/>
      <c r="I20" s="291"/>
      <c r="J20" s="291"/>
      <c r="K20" s="291"/>
      <c r="L20" s="143"/>
      <c r="M20" s="142"/>
      <c r="N20" s="291"/>
      <c r="O20" s="291"/>
      <c r="P20" s="291"/>
      <c r="Q20" s="291"/>
      <c r="R20" s="291"/>
      <c r="S20" s="291"/>
      <c r="T20" s="291"/>
      <c r="U20" s="291"/>
      <c r="V20" s="291"/>
      <c r="W20" s="142"/>
      <c r="X20" s="207"/>
      <c r="Y20" s="291"/>
      <c r="Z20" s="291"/>
      <c r="AA20" s="292"/>
      <c r="AB20" s="127"/>
      <c r="AC20" s="128"/>
      <c r="AD20" s="142"/>
      <c r="AE20" s="143"/>
      <c r="AF20" s="144"/>
    </row>
    <row r="21" spans="2:32" ht="39" customHeight="1" x14ac:dyDescent="0.25">
      <c r="B21" s="141"/>
      <c r="C21" s="128"/>
      <c r="D21" s="204" t="s">
        <v>402</v>
      </c>
      <c r="E21" s="194"/>
      <c r="F21" s="193"/>
      <c r="G21" s="320"/>
      <c r="H21" s="196"/>
      <c r="I21" s="281"/>
      <c r="J21" s="281"/>
      <c r="K21" s="282"/>
      <c r="L21" s="198"/>
      <c r="M21" s="199"/>
      <c r="N21" s="281"/>
      <c r="O21" s="281"/>
      <c r="P21" s="281"/>
      <c r="Q21" s="281"/>
      <c r="R21" s="281"/>
      <c r="S21" s="281"/>
      <c r="T21" s="281"/>
      <c r="U21" s="281"/>
      <c r="V21" s="281"/>
      <c r="W21" s="199"/>
      <c r="X21" s="200"/>
      <c r="Y21" s="282"/>
      <c r="Z21" s="281"/>
      <c r="AA21" s="282"/>
      <c r="AB21" s="201"/>
      <c r="AC21" s="202"/>
      <c r="AD21" s="152"/>
      <c r="AE21" s="153"/>
      <c r="AF21" s="144"/>
    </row>
    <row r="22" spans="2:32" ht="6" customHeight="1" x14ac:dyDescent="0.25">
      <c r="B22" s="141"/>
      <c r="C22" s="130"/>
      <c r="D22" s="155"/>
      <c r="E22" s="156"/>
      <c r="F22" s="155"/>
      <c r="G22" s="155"/>
      <c r="H22" s="155"/>
      <c r="I22" s="155"/>
      <c r="J22" s="155"/>
      <c r="K22" s="155"/>
      <c r="L22" s="156"/>
      <c r="M22" s="155"/>
      <c r="N22" s="155"/>
      <c r="O22" s="155"/>
      <c r="P22" s="131"/>
      <c r="Q22" s="131"/>
      <c r="R22" s="155"/>
      <c r="S22" s="155"/>
      <c r="T22" s="155"/>
      <c r="U22" s="155"/>
      <c r="V22" s="155"/>
      <c r="W22" s="155"/>
      <c r="X22" s="205"/>
      <c r="Y22" s="155"/>
      <c r="Z22" s="155"/>
      <c r="AA22" s="131"/>
      <c r="AB22" s="131"/>
      <c r="AC22" s="130"/>
      <c r="AD22" s="155"/>
      <c r="AE22" s="156"/>
      <c r="AF22" s="144"/>
    </row>
    <row r="23" spans="2:32" ht="6" customHeight="1" x14ac:dyDescent="0.25">
      <c r="B23" s="141"/>
      <c r="C23" s="127"/>
      <c r="D23" s="142"/>
      <c r="E23" s="142"/>
      <c r="F23" s="142"/>
      <c r="G23" s="142"/>
      <c r="H23" s="142"/>
      <c r="I23" s="142"/>
      <c r="J23" s="142"/>
      <c r="K23" s="142"/>
      <c r="L23" s="142"/>
      <c r="M23" s="142"/>
      <c r="N23" s="142"/>
      <c r="O23" s="142"/>
      <c r="P23" s="127"/>
      <c r="Q23" s="127"/>
      <c r="R23" s="142"/>
      <c r="S23" s="142"/>
      <c r="T23" s="142"/>
      <c r="U23" s="142"/>
      <c r="V23" s="142"/>
      <c r="W23" s="142"/>
      <c r="X23" s="142"/>
      <c r="Y23" s="142"/>
      <c r="Z23" s="142"/>
      <c r="AA23" s="127"/>
      <c r="AB23" s="127"/>
      <c r="AC23" s="127"/>
      <c r="AD23" s="142"/>
      <c r="AE23" s="142"/>
      <c r="AF23" s="144"/>
    </row>
    <row r="24" spans="2:32" s="151" customFormat="1" ht="27" customHeight="1" x14ac:dyDescent="0.25">
      <c r="B24" s="149"/>
      <c r="C24" s="186" t="s">
        <v>2</v>
      </c>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187"/>
      <c r="AB24" s="187"/>
      <c r="AC24" s="187"/>
      <c r="AD24" s="187"/>
      <c r="AE24" s="188"/>
      <c r="AF24" s="150"/>
    </row>
    <row r="25" spans="2:32" ht="6" customHeight="1" x14ac:dyDescent="0.25">
      <c r="B25" s="141"/>
      <c r="C25" s="140"/>
      <c r="D25" s="189"/>
      <c r="E25" s="190"/>
      <c r="F25" s="142"/>
      <c r="G25" s="142"/>
      <c r="H25" s="142"/>
      <c r="I25" s="142"/>
      <c r="J25" s="142"/>
      <c r="K25" s="142"/>
      <c r="L25" s="190"/>
      <c r="M25" s="189"/>
      <c r="N25" s="189"/>
      <c r="O25" s="189"/>
      <c r="P25" s="189"/>
      <c r="Q25" s="189"/>
      <c r="R25" s="189"/>
      <c r="S25" s="189"/>
      <c r="T25" s="189"/>
      <c r="U25" s="189"/>
      <c r="V25" s="189"/>
      <c r="W25" s="189"/>
      <c r="X25" s="206"/>
      <c r="Y25" s="142"/>
      <c r="Z25" s="142"/>
      <c r="AA25" s="127"/>
      <c r="AB25" s="127"/>
      <c r="AC25" s="192"/>
      <c r="AD25" s="189"/>
      <c r="AE25" s="190"/>
      <c r="AF25" s="144"/>
    </row>
    <row r="26" spans="2:32" ht="27" customHeight="1" x14ac:dyDescent="0.25">
      <c r="B26" s="141"/>
      <c r="C26" s="128"/>
      <c r="D26" s="193" t="s">
        <v>638</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c r="AE27" s="153"/>
      <c r="AF27" s="144"/>
    </row>
    <row r="28" spans="2:32" ht="39" customHeight="1" x14ac:dyDescent="0.25">
      <c r="B28" s="141"/>
      <c r="C28" s="128"/>
      <c r="D28" s="204" t="s">
        <v>403</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96"/>
      <c r="H29" s="196"/>
      <c r="I29" s="196"/>
      <c r="J29" s="196"/>
      <c r="K29" s="203"/>
      <c r="L29" s="198"/>
      <c r="M29" s="199"/>
      <c r="N29" s="196"/>
      <c r="O29" s="199"/>
      <c r="P29" s="196"/>
      <c r="Q29" s="199"/>
      <c r="R29" s="196"/>
      <c r="S29" s="199"/>
      <c r="T29" s="196"/>
      <c r="U29" s="199"/>
      <c r="V29" s="196"/>
      <c r="W29" s="199"/>
      <c r="X29" s="207"/>
      <c r="Y29" s="306"/>
      <c r="Z29" s="306"/>
      <c r="AA29" s="307"/>
      <c r="AB29" s="127"/>
      <c r="AC29" s="202"/>
      <c r="AD29" s="154" t="s">
        <v>338</v>
      </c>
      <c r="AE29" s="153"/>
      <c r="AF29" s="144"/>
    </row>
    <row r="30" spans="2:32" ht="39" customHeight="1" x14ac:dyDescent="0.25">
      <c r="B30" s="141"/>
      <c r="C30" s="128"/>
      <c r="D30" s="204" t="s">
        <v>519</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28"/>
      <c r="D31" s="193"/>
      <c r="E31" s="194"/>
      <c r="F31" s="142"/>
      <c r="G31" s="142"/>
      <c r="H31" s="142"/>
      <c r="I31" s="142"/>
      <c r="J31" s="142"/>
      <c r="K31" s="142"/>
      <c r="L31" s="198"/>
      <c r="M31" s="199"/>
      <c r="N31" s="142"/>
      <c r="O31" s="142"/>
      <c r="P31" s="142"/>
      <c r="Q31" s="142"/>
      <c r="R31" s="142"/>
      <c r="S31" s="142"/>
      <c r="T31" s="142"/>
      <c r="U31" s="142"/>
      <c r="V31" s="142"/>
      <c r="W31" s="142"/>
      <c r="X31" s="207"/>
      <c r="Y31" s="306"/>
      <c r="Z31" s="306"/>
      <c r="AA31" s="308"/>
      <c r="AB31" s="127"/>
      <c r="AC31" s="202"/>
      <c r="AD31" s="154"/>
      <c r="AE31" s="153"/>
      <c r="AF31" s="144"/>
    </row>
    <row r="32" spans="2:32" ht="39" customHeight="1" x14ac:dyDescent="0.25">
      <c r="B32" s="141"/>
      <c r="C32" s="128"/>
      <c r="D32" s="204" t="s">
        <v>520</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ht="6" customHeight="1" x14ac:dyDescent="0.25">
      <c r="B33" s="141"/>
      <c r="C33" s="128"/>
      <c r="D33" s="193"/>
      <c r="E33" s="194"/>
      <c r="F33" s="142"/>
      <c r="G33" s="142"/>
      <c r="H33" s="142"/>
      <c r="I33" s="142"/>
      <c r="J33" s="142"/>
      <c r="K33" s="142"/>
      <c r="L33" s="198"/>
      <c r="M33" s="199"/>
      <c r="N33" s="142"/>
      <c r="O33" s="142"/>
      <c r="P33" s="142"/>
      <c r="Q33" s="142"/>
      <c r="R33" s="142"/>
      <c r="S33" s="142"/>
      <c r="T33" s="142"/>
      <c r="U33" s="142"/>
      <c r="V33" s="142"/>
      <c r="W33" s="142"/>
      <c r="X33" s="207"/>
      <c r="Y33" s="306"/>
      <c r="Z33" s="306"/>
      <c r="AA33" s="308"/>
      <c r="AB33" s="127"/>
      <c r="AC33" s="202"/>
      <c r="AD33" s="154"/>
      <c r="AE33" s="153"/>
      <c r="AF33" s="144"/>
    </row>
    <row r="34" spans="2:32" ht="39" customHeight="1" x14ac:dyDescent="0.25">
      <c r="B34" s="141"/>
      <c r="C34" s="128"/>
      <c r="D34" s="204" t="s">
        <v>666</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ht="6" customHeight="1" x14ac:dyDescent="0.25">
      <c r="B35" s="141"/>
      <c r="C35" s="130"/>
      <c r="D35" s="155"/>
      <c r="E35" s="156"/>
      <c r="F35" s="155"/>
      <c r="G35" s="155"/>
      <c r="H35" s="155"/>
      <c r="I35" s="155"/>
      <c r="J35" s="155"/>
      <c r="K35" s="155"/>
      <c r="L35" s="156"/>
      <c r="M35" s="155"/>
      <c r="N35" s="155"/>
      <c r="O35" s="155"/>
      <c r="P35" s="131"/>
      <c r="Q35" s="131"/>
      <c r="R35" s="155"/>
      <c r="S35" s="155"/>
      <c r="T35" s="155"/>
      <c r="U35" s="155"/>
      <c r="V35" s="155"/>
      <c r="W35" s="155"/>
      <c r="X35" s="205"/>
      <c r="Y35" s="309"/>
      <c r="Z35" s="309"/>
      <c r="AA35" s="310"/>
      <c r="AB35" s="131"/>
      <c r="AC35" s="130"/>
      <c r="AD35" s="155"/>
      <c r="AE35" s="156"/>
      <c r="AF35" s="144"/>
    </row>
    <row r="36" spans="2:32" ht="6" customHeight="1" x14ac:dyDescent="0.25">
      <c r="B36" s="141"/>
      <c r="C36" s="127"/>
      <c r="D36" s="142"/>
      <c r="E36" s="142"/>
      <c r="F36" s="142"/>
      <c r="G36" s="142"/>
      <c r="H36" s="142"/>
      <c r="I36" s="142"/>
      <c r="J36" s="142"/>
      <c r="K36" s="142"/>
      <c r="L36" s="142"/>
      <c r="M36" s="142"/>
      <c r="N36" s="142"/>
      <c r="O36" s="142"/>
      <c r="P36" s="127"/>
      <c r="Q36" s="127"/>
      <c r="R36" s="142"/>
      <c r="S36" s="142"/>
      <c r="T36" s="142"/>
      <c r="U36" s="142"/>
      <c r="V36" s="142"/>
      <c r="W36" s="142"/>
      <c r="X36" s="142"/>
      <c r="Y36" s="306"/>
      <c r="Z36" s="306"/>
      <c r="AA36" s="308"/>
      <c r="AB36" s="127"/>
      <c r="AC36" s="127"/>
      <c r="AD36" s="142"/>
      <c r="AE36" s="142"/>
      <c r="AF36" s="144"/>
    </row>
    <row r="37" spans="2:32" s="151" customFormat="1" ht="27" customHeight="1" x14ac:dyDescent="0.25">
      <c r="B37" s="149"/>
      <c r="C37" s="186" t="s">
        <v>311</v>
      </c>
      <c r="D37" s="187"/>
      <c r="E37" s="187"/>
      <c r="F37" s="187"/>
      <c r="G37" s="187"/>
      <c r="H37" s="187"/>
      <c r="I37" s="187"/>
      <c r="J37" s="187"/>
      <c r="K37" s="187"/>
      <c r="L37" s="187"/>
      <c r="M37" s="187"/>
      <c r="N37" s="187"/>
      <c r="O37" s="187"/>
      <c r="P37" s="187"/>
      <c r="Q37" s="187"/>
      <c r="R37" s="187"/>
      <c r="S37" s="187"/>
      <c r="T37" s="187"/>
      <c r="U37" s="187"/>
      <c r="V37" s="187"/>
      <c r="W37" s="187"/>
      <c r="X37" s="187"/>
      <c r="Y37" s="311"/>
      <c r="Z37" s="311"/>
      <c r="AA37" s="311"/>
      <c r="AB37" s="187"/>
      <c r="AC37" s="187"/>
      <c r="AD37" s="187"/>
      <c r="AE37" s="188"/>
      <c r="AF37" s="150"/>
    </row>
    <row r="38" spans="2:32" ht="6" customHeight="1" x14ac:dyDescent="0.25">
      <c r="B38" s="141"/>
      <c r="C38" s="140"/>
      <c r="D38" s="189"/>
      <c r="E38" s="190"/>
      <c r="F38" s="189"/>
      <c r="G38" s="189"/>
      <c r="H38" s="189"/>
      <c r="I38" s="189"/>
      <c r="J38" s="189"/>
      <c r="K38" s="189"/>
      <c r="L38" s="190"/>
      <c r="M38" s="189"/>
      <c r="N38" s="189"/>
      <c r="O38" s="189"/>
      <c r="P38" s="189"/>
      <c r="Q38" s="189"/>
      <c r="R38" s="189"/>
      <c r="S38" s="189"/>
      <c r="T38" s="189"/>
      <c r="U38" s="189"/>
      <c r="V38" s="189"/>
      <c r="W38" s="189"/>
      <c r="X38" s="191"/>
      <c r="Y38" s="312"/>
      <c r="Z38" s="312"/>
      <c r="AA38" s="312"/>
      <c r="AB38" s="189"/>
      <c r="AC38" s="192"/>
      <c r="AD38" s="189"/>
      <c r="AE38" s="190"/>
      <c r="AF38" s="144"/>
    </row>
    <row r="39" spans="2:32" ht="27" customHeight="1" x14ac:dyDescent="0.25">
      <c r="B39" s="141"/>
      <c r="C39" s="128"/>
      <c r="D39" s="193" t="s">
        <v>560</v>
      </c>
      <c r="E39" s="194"/>
      <c r="F39" s="193"/>
      <c r="G39" s="320"/>
      <c r="H39" s="196"/>
      <c r="I39" s="195"/>
      <c r="J39" s="196"/>
      <c r="K39" s="197" t="s">
        <v>418</v>
      </c>
      <c r="L39" s="198"/>
      <c r="M39" s="199"/>
      <c r="N39" s="323" t="s">
        <v>418</v>
      </c>
      <c r="O39" s="199"/>
      <c r="P39" s="323" t="s">
        <v>418</v>
      </c>
      <c r="Q39" s="199"/>
      <c r="R39" s="323" t="s">
        <v>418</v>
      </c>
      <c r="S39" s="199"/>
      <c r="T39" s="323" t="s">
        <v>418</v>
      </c>
      <c r="U39" s="199"/>
      <c r="V39" s="323" t="s">
        <v>418</v>
      </c>
      <c r="W39" s="199"/>
      <c r="X39" s="200"/>
      <c r="Y39" s="304" t="str">
        <f>IFERROR((LEFT(N39,1)+LEFT(P39,1)+LEFT(R39,1)+LEFT(T39,1)),"")</f>
        <v/>
      </c>
      <c r="Z39" s="305"/>
      <c r="AA39" s="304" t="str">
        <f>IFERROR(IF(LEFT(V39,1)="1",Y39*1,IF(LEFT(V39,1)="2",Y39*0.75,IF(LEFT(V39,1)="3",Y39*0.5,""))),"")</f>
        <v/>
      </c>
      <c r="AB39" s="201"/>
      <c r="AC39" s="202"/>
      <c r="AD39" s="152"/>
      <c r="AE39" s="153"/>
      <c r="AF39" s="144"/>
    </row>
    <row r="40" spans="2:32" ht="6" customHeight="1" x14ac:dyDescent="0.25">
      <c r="B40" s="141"/>
      <c r="C40" s="130"/>
      <c r="D40" s="155"/>
      <c r="E40" s="156"/>
      <c r="F40" s="155"/>
      <c r="G40" s="155"/>
      <c r="H40" s="155"/>
      <c r="I40" s="155"/>
      <c r="J40" s="155"/>
      <c r="K40" s="155"/>
      <c r="L40" s="156"/>
      <c r="M40" s="155"/>
      <c r="N40" s="155"/>
      <c r="O40" s="155"/>
      <c r="P40" s="131"/>
      <c r="Q40" s="131"/>
      <c r="R40" s="155"/>
      <c r="S40" s="155"/>
      <c r="T40" s="155"/>
      <c r="U40" s="155"/>
      <c r="V40" s="155"/>
      <c r="W40" s="155"/>
      <c r="X40" s="205"/>
      <c r="Y40" s="309"/>
      <c r="Z40" s="309"/>
      <c r="AA40" s="310"/>
      <c r="AB40" s="131"/>
      <c r="AC40" s="130"/>
      <c r="AD40" s="155"/>
      <c r="AE40" s="156"/>
      <c r="AF40" s="144"/>
    </row>
    <row r="41" spans="2:32" ht="6" customHeight="1" x14ac:dyDescent="0.25">
      <c r="B41" s="141"/>
      <c r="C41" s="127"/>
      <c r="D41" s="142"/>
      <c r="E41" s="142"/>
      <c r="F41" s="142"/>
      <c r="G41" s="142"/>
      <c r="H41" s="142"/>
      <c r="I41" s="142"/>
      <c r="J41" s="142"/>
      <c r="K41" s="142"/>
      <c r="L41" s="142"/>
      <c r="M41" s="142"/>
      <c r="N41" s="142"/>
      <c r="O41" s="142"/>
      <c r="P41" s="127"/>
      <c r="Q41" s="127"/>
      <c r="R41" s="142"/>
      <c r="S41" s="142"/>
      <c r="T41" s="142"/>
      <c r="U41" s="142"/>
      <c r="V41" s="142"/>
      <c r="W41" s="142"/>
      <c r="X41" s="142"/>
      <c r="Y41" s="306"/>
      <c r="Z41" s="306"/>
      <c r="AA41" s="308"/>
      <c r="AB41" s="127"/>
      <c r="AC41" s="127"/>
      <c r="AD41" s="142"/>
      <c r="AE41" s="142"/>
      <c r="AF41" s="144"/>
    </row>
    <row r="42" spans="2:32" s="151" customFormat="1" ht="27" customHeight="1" x14ac:dyDescent="0.25">
      <c r="B42" s="149"/>
      <c r="C42" s="186" t="s">
        <v>15</v>
      </c>
      <c r="D42" s="187"/>
      <c r="E42" s="187"/>
      <c r="F42" s="187"/>
      <c r="G42" s="187"/>
      <c r="H42" s="187"/>
      <c r="I42" s="187"/>
      <c r="J42" s="187"/>
      <c r="K42" s="187"/>
      <c r="L42" s="187"/>
      <c r="M42" s="187"/>
      <c r="N42" s="187"/>
      <c r="O42" s="187"/>
      <c r="P42" s="187"/>
      <c r="Q42" s="187"/>
      <c r="R42" s="187"/>
      <c r="S42" s="187"/>
      <c r="T42" s="187"/>
      <c r="U42" s="187"/>
      <c r="V42" s="187"/>
      <c r="W42" s="187"/>
      <c r="X42" s="187"/>
      <c r="Y42" s="311"/>
      <c r="Z42" s="311"/>
      <c r="AA42" s="311"/>
      <c r="AB42" s="187"/>
      <c r="AC42" s="187"/>
      <c r="AD42" s="187"/>
      <c r="AE42" s="188"/>
      <c r="AF42" s="150"/>
    </row>
    <row r="43" spans="2:32" ht="6" customHeight="1" x14ac:dyDescent="0.25">
      <c r="B43" s="141"/>
      <c r="C43" s="140"/>
      <c r="D43" s="189"/>
      <c r="E43" s="190"/>
      <c r="F43" s="142"/>
      <c r="G43" s="142"/>
      <c r="H43" s="142"/>
      <c r="I43" s="142"/>
      <c r="J43" s="142"/>
      <c r="K43" s="142"/>
      <c r="L43" s="190"/>
      <c r="M43" s="189"/>
      <c r="N43" s="189"/>
      <c r="O43" s="189"/>
      <c r="P43" s="189"/>
      <c r="Q43" s="189"/>
      <c r="R43" s="189"/>
      <c r="S43" s="189"/>
      <c r="T43" s="189"/>
      <c r="U43" s="189"/>
      <c r="V43" s="189"/>
      <c r="W43" s="189"/>
      <c r="X43" s="206"/>
      <c r="Y43" s="306"/>
      <c r="Z43" s="306"/>
      <c r="AA43" s="308"/>
      <c r="AB43" s="127"/>
      <c r="AC43" s="192"/>
      <c r="AD43" s="189"/>
      <c r="AE43" s="190"/>
      <c r="AF43" s="144"/>
    </row>
    <row r="44" spans="2:32" ht="27" customHeight="1" x14ac:dyDescent="0.25">
      <c r="B44" s="141"/>
      <c r="C44" s="128"/>
      <c r="D44" s="193" t="s">
        <v>67</v>
      </c>
      <c r="E44" s="194"/>
      <c r="F44" s="142"/>
      <c r="G44" s="195"/>
      <c r="H44" s="196"/>
      <c r="I44" s="195"/>
      <c r="J44" s="196"/>
      <c r="K44" s="197" t="s">
        <v>418</v>
      </c>
      <c r="L44" s="198"/>
      <c r="M44" s="199"/>
      <c r="N44" s="323" t="s">
        <v>418</v>
      </c>
      <c r="O44" s="199"/>
      <c r="P44" s="323" t="s">
        <v>418</v>
      </c>
      <c r="Q44" s="199"/>
      <c r="R44" s="323" t="s">
        <v>418</v>
      </c>
      <c r="S44" s="199"/>
      <c r="T44" s="323" t="s">
        <v>418</v>
      </c>
      <c r="U44" s="199"/>
      <c r="V44" s="323" t="s">
        <v>418</v>
      </c>
      <c r="W44" s="199"/>
      <c r="X44" s="207"/>
      <c r="Y44" s="304" t="str">
        <f>IFERROR((LEFT(N44,1)+LEFT(P44,1)+LEFT(R44,1)+LEFT(T44,1)),"")</f>
        <v/>
      </c>
      <c r="Z44" s="305"/>
      <c r="AA44" s="304" t="str">
        <f>IFERROR(IF(LEFT(V44,1)="1",Y44*1,IF(LEFT(V44,1)="2",Y44*0.75,IF(LEFT(V44,1)="3",Y44*0.5,""))),"")</f>
        <v/>
      </c>
      <c r="AB44" s="127"/>
      <c r="AC44" s="202"/>
      <c r="AD44" s="152"/>
      <c r="AE44" s="153"/>
      <c r="AF44" s="144"/>
    </row>
    <row r="45" spans="2:32" ht="6" customHeight="1" x14ac:dyDescent="0.25">
      <c r="B45" s="141"/>
      <c r="C45" s="128"/>
      <c r="D45" s="193"/>
      <c r="E45" s="194"/>
      <c r="F45" s="142"/>
      <c r="G45" s="196"/>
      <c r="H45" s="196"/>
      <c r="I45" s="196"/>
      <c r="J45" s="196"/>
      <c r="K45" s="203"/>
      <c r="L45" s="198"/>
      <c r="M45" s="199"/>
      <c r="N45" s="196"/>
      <c r="O45" s="199"/>
      <c r="P45" s="196"/>
      <c r="Q45" s="199"/>
      <c r="R45" s="196"/>
      <c r="S45" s="199"/>
      <c r="T45" s="196"/>
      <c r="U45" s="199"/>
      <c r="V45" s="196"/>
      <c r="W45" s="199"/>
      <c r="X45" s="207"/>
      <c r="Y45" s="306"/>
      <c r="Z45" s="306"/>
      <c r="AA45" s="307"/>
      <c r="AB45" s="127"/>
      <c r="AC45" s="202"/>
      <c r="AD45" s="154"/>
      <c r="AE45" s="153"/>
      <c r="AF45" s="144"/>
    </row>
    <row r="46" spans="2:32" ht="27" customHeight="1" x14ac:dyDescent="0.25">
      <c r="B46" s="141"/>
      <c r="C46" s="128"/>
      <c r="D46" s="204" t="s">
        <v>80</v>
      </c>
      <c r="E46" s="194"/>
      <c r="F46" s="142"/>
      <c r="G46" s="195"/>
      <c r="H46" s="196"/>
      <c r="I46" s="195"/>
      <c r="J46" s="196"/>
      <c r="K46" s="197" t="s">
        <v>418</v>
      </c>
      <c r="L46" s="198"/>
      <c r="M46" s="199"/>
      <c r="N46" s="323" t="s">
        <v>418</v>
      </c>
      <c r="O46" s="199"/>
      <c r="P46" s="323" t="s">
        <v>418</v>
      </c>
      <c r="Q46" s="199"/>
      <c r="R46" s="323" t="s">
        <v>418</v>
      </c>
      <c r="S46" s="199"/>
      <c r="T46" s="323" t="s">
        <v>418</v>
      </c>
      <c r="U46" s="199"/>
      <c r="V46" s="323" t="s">
        <v>418</v>
      </c>
      <c r="W46" s="199"/>
      <c r="X46" s="207"/>
      <c r="Y46" s="304" t="str">
        <f>IFERROR((LEFT(N46,1)+LEFT(P46,1)+LEFT(R46,1)+LEFT(T46,1)),"")</f>
        <v/>
      </c>
      <c r="Z46" s="305"/>
      <c r="AA46" s="304" t="str">
        <f>IFERROR(IF(LEFT(V46,1)="1",Y46*1,IF(LEFT(V46,1)="2",Y46*0.75,IF(LEFT(V46,1)="3",Y46*0.5,""))),"")</f>
        <v/>
      </c>
      <c r="AB46" s="127"/>
      <c r="AC46" s="202"/>
      <c r="AD46" s="152"/>
      <c r="AE46" s="153"/>
      <c r="AF46" s="144"/>
    </row>
    <row r="47" spans="2:32" ht="6" customHeight="1" x14ac:dyDescent="0.25">
      <c r="B47" s="141"/>
      <c r="C47" s="128"/>
      <c r="D47" s="193"/>
      <c r="E47" s="194"/>
      <c r="F47" s="142"/>
      <c r="G47" s="196"/>
      <c r="H47" s="196"/>
      <c r="I47" s="196"/>
      <c r="J47" s="196"/>
      <c r="K47" s="203"/>
      <c r="L47" s="198"/>
      <c r="M47" s="199"/>
      <c r="N47" s="196"/>
      <c r="O47" s="199"/>
      <c r="P47" s="196"/>
      <c r="Q47" s="199"/>
      <c r="R47" s="196"/>
      <c r="S47" s="199"/>
      <c r="T47" s="196"/>
      <c r="U47" s="199"/>
      <c r="V47" s="196"/>
      <c r="W47" s="199"/>
      <c r="X47" s="207"/>
      <c r="Y47" s="306"/>
      <c r="Z47" s="306"/>
      <c r="AA47" s="307"/>
      <c r="AB47" s="127"/>
      <c r="AC47" s="202"/>
      <c r="AD47" s="154"/>
      <c r="AE47" s="153"/>
      <c r="AF47" s="144"/>
    </row>
    <row r="48" spans="2:32" ht="27" customHeight="1" x14ac:dyDescent="0.25">
      <c r="B48" s="141"/>
      <c r="C48" s="128"/>
      <c r="D48" s="204" t="s">
        <v>81</v>
      </c>
      <c r="E48" s="194"/>
      <c r="F48" s="142"/>
      <c r="G48" s="195"/>
      <c r="H48" s="196"/>
      <c r="I48" s="195"/>
      <c r="J48" s="196"/>
      <c r="K48" s="197" t="s">
        <v>418</v>
      </c>
      <c r="L48" s="198"/>
      <c r="M48" s="199"/>
      <c r="N48" s="323" t="s">
        <v>418</v>
      </c>
      <c r="O48" s="199"/>
      <c r="P48" s="323" t="s">
        <v>418</v>
      </c>
      <c r="Q48" s="199"/>
      <c r="R48" s="323" t="s">
        <v>418</v>
      </c>
      <c r="S48" s="199"/>
      <c r="T48" s="323" t="s">
        <v>418</v>
      </c>
      <c r="U48" s="199"/>
      <c r="V48" s="323" t="s">
        <v>418</v>
      </c>
      <c r="W48" s="199"/>
      <c r="X48" s="207"/>
      <c r="Y48" s="304" t="str">
        <f>IFERROR((LEFT(N48,1)+LEFT(P48,1)+LEFT(R48,1)+LEFT(T48,1)),"")</f>
        <v/>
      </c>
      <c r="Z48" s="305"/>
      <c r="AA48" s="304" t="str">
        <f>IFERROR(IF(LEFT(V48,1)="1",Y48*1,IF(LEFT(V48,1)="2",Y48*0.75,IF(LEFT(V48,1)="3",Y48*0.5,""))),"")</f>
        <v/>
      </c>
      <c r="AB48" s="127"/>
      <c r="AC48" s="202"/>
      <c r="AD48" s="152"/>
      <c r="AE48" s="153"/>
      <c r="AF48" s="144"/>
    </row>
    <row r="49" spans="2:32" ht="6" customHeight="1" x14ac:dyDescent="0.25">
      <c r="B49" s="141"/>
      <c r="C49" s="128"/>
      <c r="D49" s="193"/>
      <c r="E49" s="194"/>
      <c r="F49" s="142"/>
      <c r="G49" s="196"/>
      <c r="H49" s="196"/>
      <c r="I49" s="196"/>
      <c r="J49" s="196"/>
      <c r="K49" s="203"/>
      <c r="L49" s="198"/>
      <c r="M49" s="199"/>
      <c r="N49" s="196"/>
      <c r="O49" s="199"/>
      <c r="P49" s="196"/>
      <c r="Q49" s="199"/>
      <c r="R49" s="196"/>
      <c r="S49" s="199"/>
      <c r="T49" s="196"/>
      <c r="U49" s="199"/>
      <c r="V49" s="196"/>
      <c r="W49" s="199"/>
      <c r="X49" s="207"/>
      <c r="Y49" s="306"/>
      <c r="Z49" s="306"/>
      <c r="AA49" s="307"/>
      <c r="AB49" s="127"/>
      <c r="AC49" s="202"/>
      <c r="AD49" s="154"/>
      <c r="AE49" s="153"/>
      <c r="AF49" s="144"/>
    </row>
    <row r="50" spans="2:32" ht="27" customHeight="1" x14ac:dyDescent="0.25">
      <c r="B50" s="141"/>
      <c r="C50" s="128"/>
      <c r="D50" s="204" t="s">
        <v>82</v>
      </c>
      <c r="E50" s="194"/>
      <c r="F50" s="142"/>
      <c r="G50" s="195"/>
      <c r="H50" s="196"/>
      <c r="I50" s="195"/>
      <c r="J50" s="196"/>
      <c r="K50" s="197" t="s">
        <v>418</v>
      </c>
      <c r="L50" s="198"/>
      <c r="M50" s="199"/>
      <c r="N50" s="323" t="s">
        <v>418</v>
      </c>
      <c r="O50" s="199"/>
      <c r="P50" s="323" t="s">
        <v>418</v>
      </c>
      <c r="Q50" s="199"/>
      <c r="R50" s="323" t="s">
        <v>418</v>
      </c>
      <c r="S50" s="199"/>
      <c r="T50" s="323" t="s">
        <v>418</v>
      </c>
      <c r="U50" s="199"/>
      <c r="V50" s="323" t="s">
        <v>418</v>
      </c>
      <c r="W50" s="199"/>
      <c r="X50" s="207"/>
      <c r="Y50" s="304" t="str">
        <f>IFERROR((LEFT(N50,1)+LEFT(P50,1)+LEFT(R50,1)+LEFT(T50,1)),"")</f>
        <v/>
      </c>
      <c r="Z50" s="305"/>
      <c r="AA50" s="304" t="str">
        <f>IFERROR(IF(LEFT(V50,1)="1",Y50*1,IF(LEFT(V50,1)="2",Y50*0.75,IF(LEFT(V50,1)="3",Y50*0.5,""))),"")</f>
        <v/>
      </c>
      <c r="AB50" s="127"/>
      <c r="AC50" s="202"/>
      <c r="AD50" s="152"/>
      <c r="AE50" s="153"/>
      <c r="AF50" s="144"/>
    </row>
    <row r="51" spans="2:32" ht="6" customHeight="1" x14ac:dyDescent="0.25">
      <c r="B51" s="141"/>
      <c r="C51" s="128"/>
      <c r="D51" s="193"/>
      <c r="E51" s="194"/>
      <c r="F51" s="142"/>
      <c r="G51" s="196"/>
      <c r="H51" s="196"/>
      <c r="I51" s="196"/>
      <c r="J51" s="196"/>
      <c r="K51" s="203"/>
      <c r="L51" s="198"/>
      <c r="M51" s="199"/>
      <c r="N51" s="196"/>
      <c r="O51" s="199"/>
      <c r="P51" s="196"/>
      <c r="Q51" s="199"/>
      <c r="R51" s="196"/>
      <c r="S51" s="199"/>
      <c r="T51" s="196"/>
      <c r="U51" s="199"/>
      <c r="V51" s="196"/>
      <c r="W51" s="199"/>
      <c r="X51" s="207"/>
      <c r="Y51" s="306"/>
      <c r="Z51" s="306"/>
      <c r="AA51" s="307"/>
      <c r="AB51" s="127"/>
      <c r="AC51" s="202"/>
      <c r="AD51" s="154"/>
      <c r="AE51" s="153"/>
      <c r="AF51" s="144"/>
    </row>
    <row r="52" spans="2:32" ht="27" customHeight="1" x14ac:dyDescent="0.25">
      <c r="B52" s="141"/>
      <c r="C52" s="128"/>
      <c r="D52" s="204" t="s">
        <v>83</v>
      </c>
      <c r="E52" s="194"/>
      <c r="F52" s="142"/>
      <c r="G52" s="195"/>
      <c r="H52" s="196"/>
      <c r="I52" s="195"/>
      <c r="J52" s="196"/>
      <c r="K52" s="197" t="s">
        <v>418</v>
      </c>
      <c r="L52" s="198"/>
      <c r="M52" s="199"/>
      <c r="N52" s="323" t="s">
        <v>418</v>
      </c>
      <c r="O52" s="199"/>
      <c r="P52" s="323" t="s">
        <v>418</v>
      </c>
      <c r="Q52" s="199"/>
      <c r="R52" s="323" t="s">
        <v>418</v>
      </c>
      <c r="S52" s="199"/>
      <c r="T52" s="323" t="s">
        <v>418</v>
      </c>
      <c r="U52" s="199"/>
      <c r="V52" s="323" t="s">
        <v>418</v>
      </c>
      <c r="W52" s="199"/>
      <c r="X52" s="207"/>
      <c r="Y52" s="304" t="str">
        <f>IFERROR((LEFT(N52,1)+LEFT(P52,1)+LEFT(R52,1)+LEFT(T52,1)),"")</f>
        <v/>
      </c>
      <c r="Z52" s="305"/>
      <c r="AA52" s="304" t="str">
        <f>IFERROR(IF(LEFT(V52,1)="1",Y52*1,IF(LEFT(V52,1)="2",Y52*0.75,IF(LEFT(V52,1)="3",Y52*0.5,""))),"")</f>
        <v/>
      </c>
      <c r="AB52" s="127"/>
      <c r="AC52" s="202"/>
      <c r="AD52" s="152"/>
      <c r="AE52" s="153"/>
      <c r="AF52" s="144"/>
    </row>
    <row r="53" spans="2:32" ht="6" customHeight="1" x14ac:dyDescent="0.25">
      <c r="B53" s="141"/>
      <c r="C53" s="128"/>
      <c r="D53" s="193"/>
      <c r="E53" s="194"/>
      <c r="F53" s="142"/>
      <c r="G53" s="196"/>
      <c r="H53" s="196"/>
      <c r="I53" s="196"/>
      <c r="J53" s="196"/>
      <c r="K53" s="203"/>
      <c r="L53" s="198"/>
      <c r="M53" s="199"/>
      <c r="N53" s="196"/>
      <c r="O53" s="199"/>
      <c r="P53" s="196"/>
      <c r="Q53" s="199"/>
      <c r="R53" s="196"/>
      <c r="S53" s="199"/>
      <c r="T53" s="196"/>
      <c r="U53" s="199"/>
      <c r="V53" s="196"/>
      <c r="W53" s="199"/>
      <c r="X53" s="207"/>
      <c r="Y53" s="306"/>
      <c r="Z53" s="306"/>
      <c r="AA53" s="307"/>
      <c r="AB53" s="127"/>
      <c r="AC53" s="202"/>
      <c r="AD53" s="154"/>
      <c r="AE53" s="153"/>
      <c r="AF53" s="144"/>
    </row>
    <row r="54" spans="2:32" ht="27" customHeight="1" x14ac:dyDescent="0.25">
      <c r="B54" s="141"/>
      <c r="C54" s="128"/>
      <c r="D54" s="204" t="s">
        <v>84</v>
      </c>
      <c r="E54" s="194"/>
      <c r="F54" s="142"/>
      <c r="G54" s="195"/>
      <c r="H54" s="196"/>
      <c r="I54" s="195"/>
      <c r="J54" s="196"/>
      <c r="K54" s="197" t="s">
        <v>418</v>
      </c>
      <c r="L54" s="198"/>
      <c r="M54" s="199"/>
      <c r="N54" s="323" t="s">
        <v>418</v>
      </c>
      <c r="O54" s="199"/>
      <c r="P54" s="323" t="s">
        <v>418</v>
      </c>
      <c r="Q54" s="199"/>
      <c r="R54" s="323" t="s">
        <v>418</v>
      </c>
      <c r="S54" s="199"/>
      <c r="T54" s="323" t="s">
        <v>418</v>
      </c>
      <c r="U54" s="199"/>
      <c r="V54" s="323" t="s">
        <v>418</v>
      </c>
      <c r="W54" s="199"/>
      <c r="X54" s="207"/>
      <c r="Y54" s="304" t="str">
        <f>IFERROR((LEFT(N54,1)+LEFT(P54,1)+LEFT(R54,1)+LEFT(T54,1)),"")</f>
        <v/>
      </c>
      <c r="Z54" s="305"/>
      <c r="AA54" s="304" t="str">
        <f>IFERROR(IF(LEFT(V54,1)="1",Y54*1,IF(LEFT(V54,1)="2",Y54*0.75,IF(LEFT(V54,1)="3",Y54*0.5,""))),"")</f>
        <v/>
      </c>
      <c r="AB54" s="127"/>
      <c r="AC54" s="202"/>
      <c r="AD54" s="152"/>
      <c r="AE54" s="153"/>
      <c r="AF54" s="144"/>
    </row>
    <row r="55" spans="2:32" ht="6" customHeight="1" x14ac:dyDescent="0.25">
      <c r="B55" s="141"/>
      <c r="C55" s="128"/>
      <c r="D55" s="193"/>
      <c r="E55" s="194"/>
      <c r="F55" s="142"/>
      <c r="G55" s="196"/>
      <c r="H55" s="196"/>
      <c r="I55" s="196"/>
      <c r="J55" s="196"/>
      <c r="K55" s="203"/>
      <c r="L55" s="198"/>
      <c r="M55" s="199"/>
      <c r="N55" s="196"/>
      <c r="O55" s="199"/>
      <c r="P55" s="196"/>
      <c r="Q55" s="199"/>
      <c r="R55" s="196"/>
      <c r="S55" s="199"/>
      <c r="T55" s="196"/>
      <c r="U55" s="199"/>
      <c r="V55" s="196"/>
      <c r="W55" s="199"/>
      <c r="X55" s="207"/>
      <c r="Y55" s="306"/>
      <c r="Z55" s="306"/>
      <c r="AA55" s="307"/>
      <c r="AB55" s="127"/>
      <c r="AC55" s="202"/>
      <c r="AD55" s="154"/>
      <c r="AE55" s="153"/>
      <c r="AF55" s="144"/>
    </row>
    <row r="56" spans="2:32" ht="27" customHeight="1" x14ac:dyDescent="0.25">
      <c r="B56" s="141"/>
      <c r="C56" s="128"/>
      <c r="D56" s="204" t="s">
        <v>668</v>
      </c>
      <c r="E56" s="194"/>
      <c r="F56" s="142"/>
      <c r="G56" s="195"/>
      <c r="H56" s="196"/>
      <c r="I56" s="195"/>
      <c r="J56" s="196"/>
      <c r="K56" s="197" t="s">
        <v>418</v>
      </c>
      <c r="L56" s="198"/>
      <c r="M56" s="199"/>
      <c r="N56" s="323" t="s">
        <v>418</v>
      </c>
      <c r="O56" s="199"/>
      <c r="P56" s="323" t="s">
        <v>418</v>
      </c>
      <c r="Q56" s="199"/>
      <c r="R56" s="323" t="s">
        <v>418</v>
      </c>
      <c r="S56" s="199"/>
      <c r="T56" s="323" t="s">
        <v>418</v>
      </c>
      <c r="U56" s="199"/>
      <c r="V56" s="323" t="s">
        <v>418</v>
      </c>
      <c r="W56" s="199"/>
      <c r="X56" s="207"/>
      <c r="Y56" s="304" t="str">
        <f>IFERROR((LEFT(N56,1)+LEFT(P56,1)+LEFT(R56,1)+LEFT(T56,1)),"")</f>
        <v/>
      </c>
      <c r="Z56" s="305"/>
      <c r="AA56" s="304" t="str">
        <f>IFERROR(IF(LEFT(V56,1)="1",Y56*1,IF(LEFT(V56,1)="2",Y56*0.75,IF(LEFT(V56,1)="3",Y56*0.5,""))),"")</f>
        <v/>
      </c>
      <c r="AB56" s="127"/>
      <c r="AC56" s="202"/>
      <c r="AD56" s="152"/>
      <c r="AE56" s="153"/>
      <c r="AF56" s="144"/>
    </row>
    <row r="57" spans="2:32" ht="6" customHeight="1" x14ac:dyDescent="0.25">
      <c r="B57" s="141"/>
      <c r="C57" s="128"/>
      <c r="D57" s="193"/>
      <c r="E57" s="194"/>
      <c r="F57" s="142"/>
      <c r="G57" s="196"/>
      <c r="H57" s="196"/>
      <c r="I57" s="196"/>
      <c r="J57" s="196"/>
      <c r="K57" s="203"/>
      <c r="L57" s="198"/>
      <c r="M57" s="199"/>
      <c r="N57" s="196"/>
      <c r="O57" s="199"/>
      <c r="P57" s="196"/>
      <c r="Q57" s="199"/>
      <c r="R57" s="196"/>
      <c r="S57" s="199"/>
      <c r="T57" s="196"/>
      <c r="U57" s="199"/>
      <c r="V57" s="196"/>
      <c r="W57" s="199"/>
      <c r="X57" s="207"/>
      <c r="Y57" s="306"/>
      <c r="Z57" s="306"/>
      <c r="AA57" s="307"/>
      <c r="AB57" s="127"/>
      <c r="AC57" s="202"/>
      <c r="AD57" s="154"/>
      <c r="AE57" s="153"/>
      <c r="AF57" s="144"/>
    </row>
    <row r="58" spans="2:32" ht="27" customHeight="1" x14ac:dyDescent="0.25">
      <c r="B58" s="141"/>
      <c r="C58" s="128"/>
      <c r="D58" s="204" t="s">
        <v>667</v>
      </c>
      <c r="E58" s="194"/>
      <c r="F58" s="142"/>
      <c r="G58" s="195"/>
      <c r="H58" s="196"/>
      <c r="I58" s="195"/>
      <c r="J58" s="196"/>
      <c r="K58" s="197" t="s">
        <v>418</v>
      </c>
      <c r="L58" s="198"/>
      <c r="M58" s="199"/>
      <c r="N58" s="323" t="s">
        <v>418</v>
      </c>
      <c r="O58" s="199"/>
      <c r="P58" s="323" t="s">
        <v>418</v>
      </c>
      <c r="Q58" s="199"/>
      <c r="R58" s="323" t="s">
        <v>418</v>
      </c>
      <c r="S58" s="199"/>
      <c r="T58" s="323" t="s">
        <v>418</v>
      </c>
      <c r="U58" s="199"/>
      <c r="V58" s="323" t="s">
        <v>418</v>
      </c>
      <c r="W58" s="199"/>
      <c r="X58" s="207"/>
      <c r="Y58" s="304" t="str">
        <f>IFERROR((LEFT(N58,1)+LEFT(P58,1)+LEFT(R58,1)+LEFT(T58,1)),"")</f>
        <v/>
      </c>
      <c r="Z58" s="305"/>
      <c r="AA58" s="304" t="str">
        <f>IFERROR(IF(LEFT(V58,1)="1",Y58*1,IF(LEFT(V58,1)="2",Y58*0.75,IF(LEFT(V58,1)="3",Y58*0.5,""))),"")</f>
        <v/>
      </c>
      <c r="AB58" s="127"/>
      <c r="AC58" s="202"/>
      <c r="AD58" s="152"/>
      <c r="AE58" s="153"/>
      <c r="AF58" s="144"/>
    </row>
    <row r="59" spans="2:32" ht="6" customHeight="1" x14ac:dyDescent="0.25">
      <c r="B59" s="141"/>
      <c r="C59" s="128"/>
      <c r="D59" s="193"/>
      <c r="E59" s="194"/>
      <c r="F59" s="142"/>
      <c r="G59" s="196"/>
      <c r="H59" s="196"/>
      <c r="I59" s="196"/>
      <c r="J59" s="196"/>
      <c r="K59" s="203"/>
      <c r="L59" s="198"/>
      <c r="M59" s="199"/>
      <c r="N59" s="196"/>
      <c r="O59" s="199"/>
      <c r="P59" s="196"/>
      <c r="Q59" s="199"/>
      <c r="R59" s="196"/>
      <c r="S59" s="199"/>
      <c r="T59" s="196"/>
      <c r="U59" s="199"/>
      <c r="V59" s="196"/>
      <c r="W59" s="199"/>
      <c r="X59" s="207"/>
      <c r="Y59" s="306"/>
      <c r="Z59" s="306"/>
      <c r="AA59" s="307"/>
      <c r="AB59" s="127"/>
      <c r="AC59" s="202"/>
      <c r="AD59" s="154"/>
      <c r="AE59" s="153"/>
      <c r="AF59" s="144"/>
    </row>
    <row r="60" spans="2:32" ht="27" customHeight="1" x14ac:dyDescent="0.25">
      <c r="B60" s="141"/>
      <c r="C60" s="128"/>
      <c r="D60" s="204" t="s">
        <v>85</v>
      </c>
      <c r="E60" s="194"/>
      <c r="F60" s="142"/>
      <c r="G60" s="195"/>
      <c r="H60" s="196"/>
      <c r="I60" s="195"/>
      <c r="J60" s="196"/>
      <c r="K60" s="197" t="s">
        <v>418</v>
      </c>
      <c r="L60" s="198"/>
      <c r="M60" s="199"/>
      <c r="N60" s="323" t="s">
        <v>418</v>
      </c>
      <c r="O60" s="199"/>
      <c r="P60" s="323" t="s">
        <v>418</v>
      </c>
      <c r="Q60" s="199"/>
      <c r="R60" s="323" t="s">
        <v>418</v>
      </c>
      <c r="S60" s="199"/>
      <c r="T60" s="323" t="s">
        <v>418</v>
      </c>
      <c r="U60" s="199"/>
      <c r="V60" s="323" t="s">
        <v>418</v>
      </c>
      <c r="W60" s="199"/>
      <c r="X60" s="207"/>
      <c r="Y60" s="304" t="str">
        <f>IFERROR((LEFT(N60,1)+LEFT(P60,1)+LEFT(R60,1)+LEFT(T60,1)),"")</f>
        <v/>
      </c>
      <c r="Z60" s="305"/>
      <c r="AA60" s="304" t="str">
        <f>IFERROR(IF(LEFT(V60,1)="1",Y60*1,IF(LEFT(V60,1)="2",Y60*0.75,IF(LEFT(V60,1)="3",Y60*0.5,""))),"")</f>
        <v/>
      </c>
      <c r="AB60" s="127"/>
      <c r="AC60" s="202"/>
      <c r="AD60" s="152"/>
      <c r="AE60" s="153"/>
      <c r="AF60" s="144"/>
    </row>
    <row r="61" spans="2:32" ht="6" customHeight="1" x14ac:dyDescent="0.25">
      <c r="B61" s="141"/>
      <c r="C61" s="128"/>
      <c r="D61" s="193"/>
      <c r="E61" s="194"/>
      <c r="F61" s="142"/>
      <c r="G61" s="142"/>
      <c r="H61" s="142"/>
      <c r="I61" s="142"/>
      <c r="J61" s="142"/>
      <c r="K61" s="142"/>
      <c r="L61" s="198"/>
      <c r="M61" s="199"/>
      <c r="N61" s="142"/>
      <c r="O61" s="142"/>
      <c r="P61" s="142"/>
      <c r="Q61" s="142"/>
      <c r="R61" s="142"/>
      <c r="S61" s="142"/>
      <c r="T61" s="142"/>
      <c r="U61" s="142"/>
      <c r="V61" s="142"/>
      <c r="W61" s="142"/>
      <c r="X61" s="207"/>
      <c r="Y61" s="306"/>
      <c r="Z61" s="306"/>
      <c r="AA61" s="308"/>
      <c r="AB61" s="127"/>
      <c r="AC61" s="202"/>
      <c r="AD61" s="154"/>
      <c r="AE61" s="153"/>
      <c r="AF61" s="144"/>
    </row>
    <row r="62" spans="2:32" s="274" customFormat="1" ht="39" customHeight="1" x14ac:dyDescent="0.25">
      <c r="B62" s="258"/>
      <c r="C62" s="259"/>
      <c r="D62" s="260" t="s">
        <v>607</v>
      </c>
      <c r="E62" s="261"/>
      <c r="F62" s="262"/>
      <c r="G62" s="263"/>
      <c r="H62" s="264"/>
      <c r="I62" s="263"/>
      <c r="J62" s="264"/>
      <c r="K62" s="265" t="s">
        <v>418</v>
      </c>
      <c r="L62" s="266"/>
      <c r="M62" s="267"/>
      <c r="N62" s="332" t="s">
        <v>418</v>
      </c>
      <c r="O62" s="267"/>
      <c r="P62" s="332" t="s">
        <v>418</v>
      </c>
      <c r="Q62" s="267"/>
      <c r="R62" s="332" t="s">
        <v>418</v>
      </c>
      <c r="S62" s="267"/>
      <c r="T62" s="332" t="s">
        <v>418</v>
      </c>
      <c r="U62" s="267"/>
      <c r="V62" s="332" t="s">
        <v>418</v>
      </c>
      <c r="W62" s="267"/>
      <c r="X62" s="268"/>
      <c r="Y62" s="313" t="str">
        <f>IFERROR((LEFT(N62,1)+LEFT(P62,1)+LEFT(R62,1)+LEFT(T62,1)),"")</f>
        <v/>
      </c>
      <c r="Z62" s="314"/>
      <c r="AA62" s="304" t="str">
        <f>IFERROR(IF(LEFT(V62,1)="1",Y62*1,IF(LEFT(V62,1)="2",Y62*0.75,IF(LEFT(V62,1)="3",Y62*0.5,""))),"")</f>
        <v/>
      </c>
      <c r="AB62" s="269"/>
      <c r="AC62" s="270"/>
      <c r="AD62" s="271"/>
      <c r="AE62" s="272"/>
      <c r="AF62" s="273"/>
    </row>
    <row r="63" spans="2:32" s="274" customFormat="1" ht="6" customHeight="1" x14ac:dyDescent="0.25">
      <c r="B63" s="258"/>
      <c r="C63" s="275"/>
      <c r="D63" s="276"/>
      <c r="E63" s="277"/>
      <c r="F63" s="276"/>
      <c r="G63" s="276"/>
      <c r="H63" s="276"/>
      <c r="I63" s="276"/>
      <c r="J63" s="276"/>
      <c r="K63" s="276"/>
      <c r="L63" s="277"/>
      <c r="M63" s="276"/>
      <c r="N63" s="276"/>
      <c r="O63" s="276"/>
      <c r="P63" s="278"/>
      <c r="Q63" s="278"/>
      <c r="R63" s="276"/>
      <c r="S63" s="276"/>
      <c r="T63" s="276"/>
      <c r="U63" s="276"/>
      <c r="V63" s="276"/>
      <c r="W63" s="276"/>
      <c r="X63" s="279"/>
      <c r="Y63" s="276"/>
      <c r="Z63" s="276"/>
      <c r="AA63" s="278"/>
      <c r="AB63" s="278"/>
      <c r="AC63" s="275"/>
      <c r="AD63" s="276"/>
      <c r="AE63" s="277"/>
      <c r="AF63" s="273"/>
    </row>
    <row r="64" spans="2:32" ht="6" customHeight="1" x14ac:dyDescent="0.25">
      <c r="B64" s="141"/>
      <c r="C64" s="127"/>
      <c r="D64" s="142"/>
      <c r="E64" s="142"/>
      <c r="F64" s="142"/>
      <c r="G64" s="142"/>
      <c r="H64" s="142"/>
      <c r="I64" s="142"/>
      <c r="J64" s="142"/>
      <c r="K64" s="142"/>
      <c r="L64" s="142"/>
      <c r="M64" s="142"/>
      <c r="N64" s="142"/>
      <c r="O64" s="142"/>
      <c r="P64" s="127"/>
      <c r="Q64" s="127"/>
      <c r="R64" s="142"/>
      <c r="S64" s="142"/>
      <c r="T64" s="142"/>
      <c r="U64" s="142"/>
      <c r="V64" s="142"/>
      <c r="W64" s="142"/>
      <c r="X64" s="142"/>
      <c r="Y64" s="142"/>
      <c r="Z64" s="142"/>
      <c r="AA64" s="127"/>
      <c r="AB64" s="127"/>
      <c r="AC64" s="127"/>
      <c r="AD64" s="142"/>
      <c r="AE64" s="142"/>
      <c r="AF64" s="144"/>
    </row>
    <row r="65" spans="2:32" ht="15" customHeight="1" x14ac:dyDescent="0.25">
      <c r="B65" s="141"/>
      <c r="C65" s="375" t="s">
        <v>52</v>
      </c>
      <c r="D65" s="375"/>
      <c r="E65" s="208"/>
      <c r="F65" s="208"/>
      <c r="G65" s="142"/>
      <c r="H65" s="142"/>
      <c r="I65" s="142"/>
      <c r="J65" s="142"/>
      <c r="K65" s="142"/>
      <c r="L65" s="142"/>
      <c r="M65" s="142"/>
      <c r="N65" s="142"/>
      <c r="O65" s="142"/>
      <c r="P65" s="127"/>
      <c r="Q65" s="127"/>
      <c r="R65" s="142"/>
      <c r="S65" s="142"/>
      <c r="T65" s="142"/>
      <c r="U65" s="142"/>
      <c r="V65" s="142"/>
      <c r="W65" s="142"/>
      <c r="X65" s="142"/>
      <c r="Y65" s="142"/>
      <c r="Z65" s="142"/>
      <c r="AA65" s="142"/>
      <c r="AB65" s="142"/>
      <c r="AC65" s="142"/>
      <c r="AD65" s="142"/>
      <c r="AE65" s="142"/>
      <c r="AF65" s="144"/>
    </row>
    <row r="66" spans="2:32" ht="50.1" customHeight="1" x14ac:dyDescent="0.25">
      <c r="B66" s="141"/>
      <c r="C66" s="371"/>
      <c r="D66" s="372"/>
      <c r="E66" s="372"/>
      <c r="F66" s="372"/>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2"/>
      <c r="AE66" s="373"/>
      <c r="AF66" s="144"/>
    </row>
    <row r="67" spans="2:32" ht="6" customHeight="1" x14ac:dyDescent="0.25">
      <c r="B67" s="141"/>
      <c r="C67" s="127"/>
      <c r="D67" s="142"/>
      <c r="E67" s="142"/>
      <c r="F67" s="142"/>
      <c r="G67" s="142"/>
      <c r="H67" s="142"/>
      <c r="I67" s="142"/>
      <c r="J67" s="142"/>
      <c r="K67" s="142"/>
      <c r="L67" s="142"/>
      <c r="M67" s="142"/>
      <c r="N67" s="142"/>
      <c r="O67" s="142"/>
      <c r="P67" s="127"/>
      <c r="Q67" s="127"/>
      <c r="R67" s="142"/>
      <c r="S67" s="142"/>
      <c r="T67" s="142"/>
      <c r="U67" s="142"/>
      <c r="V67" s="142"/>
      <c r="W67" s="142"/>
      <c r="X67" s="142"/>
      <c r="Y67" s="142"/>
      <c r="Z67" s="142"/>
      <c r="AA67" s="142"/>
      <c r="AB67" s="142"/>
      <c r="AC67" s="142"/>
      <c r="AD67" s="142"/>
      <c r="AE67" s="142"/>
      <c r="AF67" s="144"/>
    </row>
    <row r="68" spans="2:32" ht="15" customHeight="1" x14ac:dyDescent="0.25">
      <c r="B68" s="141"/>
      <c r="C68" s="376" t="s">
        <v>340</v>
      </c>
      <c r="D68" s="376"/>
      <c r="E68" s="208"/>
      <c r="F68" s="208"/>
      <c r="G68" s="142"/>
      <c r="H68" s="142"/>
      <c r="I68" s="142"/>
      <c r="J68" s="142"/>
      <c r="K68" s="142"/>
      <c r="L68" s="142"/>
      <c r="M68" s="142"/>
      <c r="N68" s="142"/>
      <c r="O68" s="142"/>
      <c r="P68" s="127"/>
      <c r="Q68" s="127"/>
      <c r="R68" s="142"/>
      <c r="S68" s="142"/>
      <c r="T68" s="142"/>
      <c r="U68" s="142"/>
      <c r="V68" s="142"/>
      <c r="W68" s="142"/>
      <c r="X68" s="142"/>
      <c r="Y68" s="142"/>
      <c r="Z68" s="142"/>
      <c r="AA68" s="142"/>
      <c r="AB68" s="142"/>
      <c r="AC68" s="142"/>
      <c r="AD68" s="142"/>
      <c r="AE68" s="142"/>
      <c r="AF68" s="144"/>
    </row>
    <row r="69" spans="2:32" ht="50.1" customHeight="1" x14ac:dyDescent="0.25">
      <c r="B69" s="141"/>
      <c r="C69" s="371"/>
      <c r="D69" s="372"/>
      <c r="E69" s="372"/>
      <c r="F69" s="372"/>
      <c r="G69" s="372"/>
      <c r="H69" s="372"/>
      <c r="I69" s="372"/>
      <c r="J69" s="372"/>
      <c r="K69" s="372"/>
      <c r="L69" s="372"/>
      <c r="M69" s="372"/>
      <c r="N69" s="372"/>
      <c r="O69" s="372"/>
      <c r="P69" s="372"/>
      <c r="Q69" s="372"/>
      <c r="R69" s="372"/>
      <c r="S69" s="372"/>
      <c r="T69" s="372"/>
      <c r="U69" s="372"/>
      <c r="V69" s="372"/>
      <c r="W69" s="372"/>
      <c r="X69" s="372"/>
      <c r="Y69" s="372"/>
      <c r="Z69" s="372"/>
      <c r="AA69" s="372"/>
      <c r="AB69" s="372"/>
      <c r="AC69" s="372"/>
      <c r="AD69" s="372"/>
      <c r="AE69" s="373"/>
      <c r="AF69" s="144"/>
    </row>
    <row r="70" spans="2:32" ht="6" customHeight="1" thickBot="1" x14ac:dyDescent="0.3">
      <c r="B70" s="157"/>
      <c r="C70" s="158"/>
      <c r="D70" s="158"/>
      <c r="E70" s="158"/>
      <c r="F70" s="158"/>
      <c r="G70" s="158"/>
      <c r="H70" s="158"/>
      <c r="I70" s="158"/>
      <c r="J70" s="158"/>
      <c r="K70" s="158"/>
      <c r="L70" s="158"/>
      <c r="M70" s="158"/>
      <c r="N70" s="158"/>
      <c r="O70" s="158"/>
      <c r="P70" s="158"/>
      <c r="Q70" s="158"/>
      <c r="R70" s="158"/>
      <c r="S70" s="158"/>
      <c r="T70" s="158"/>
      <c r="U70" s="158"/>
      <c r="V70" s="158"/>
      <c r="W70" s="158"/>
      <c r="X70" s="158"/>
      <c r="Y70" s="158"/>
      <c r="Z70" s="158"/>
      <c r="AA70" s="158"/>
      <c r="AB70" s="158"/>
      <c r="AC70" s="158"/>
      <c r="AD70" s="158"/>
      <c r="AE70" s="158"/>
      <c r="AF70" s="159"/>
    </row>
    <row r="71" spans="2:32" ht="6" customHeight="1" x14ac:dyDescent="0.25"/>
    <row r="72" spans="2:32" ht="15" hidden="1" x14ac:dyDescent="0.25"/>
    <row r="73" spans="2:32" ht="15" hidden="1" x14ac:dyDescent="0.25"/>
    <row r="74" spans="2:32" ht="15" hidden="1" x14ac:dyDescent="0.25"/>
    <row r="75" spans="2:32" ht="15" hidden="1" x14ac:dyDescent="0.25"/>
    <row r="76" spans="2:32" ht="15" hidden="1" x14ac:dyDescent="0.25"/>
    <row r="77" spans="2:32" ht="15.6" hidden="1" customHeight="1" x14ac:dyDescent="0.25"/>
    <row r="78" spans="2:32" ht="15.6" hidden="1" customHeight="1" x14ac:dyDescent="0.25"/>
    <row r="79" spans="2:32" ht="15.6" hidden="1" customHeight="1" x14ac:dyDescent="0.25"/>
    <row r="80" spans="2:32"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hidden="1" customHeight="1" x14ac:dyDescent="0.25"/>
    <row r="137" ht="15.6" hidden="1" customHeight="1" x14ac:dyDescent="0.25"/>
  </sheetData>
  <sheetProtection algorithmName="SHA-512" hashValue="vyn+/WFhBy4f80qqpcDBNQqYlAsKpq06WubGGENv6hX3SwwrtEd+/TLc5uTubgYabBkoNfz6KR7xctSJVunZWQ==" saltValue="IACDDv1APyNZAI/Qu+SOBg==" spinCount="100000" sheet="1" objects="1" scenarios="1" selectLockedCells="1"/>
  <mergeCells count="11">
    <mergeCell ref="C69:AE69"/>
    <mergeCell ref="D4:AD4"/>
    <mergeCell ref="C65:D65"/>
    <mergeCell ref="C66:AE66"/>
    <mergeCell ref="C68:D68"/>
    <mergeCell ref="K6:L6"/>
    <mergeCell ref="N6:V6"/>
    <mergeCell ref="D8:E8"/>
    <mergeCell ref="T8:V8"/>
    <mergeCell ref="AA8:AC8"/>
    <mergeCell ref="G8:L8"/>
  </mergeCells>
  <conditionalFormatting sqref="AA28 AA26 AA30 AA32 AA34">
    <cfRule type="colorScale" priority="28">
      <colorScale>
        <cfvo type="min"/>
        <cfvo type="max"/>
        <color rgb="FFFBFDB3"/>
        <color theme="5" tint="0.39997558519241921"/>
      </colorScale>
    </cfRule>
  </conditionalFormatting>
  <conditionalFormatting sqref="Y28 Y26 Y30 Y32 Y34">
    <cfRule type="colorScale" priority="27">
      <colorScale>
        <cfvo type="min"/>
        <cfvo type="max"/>
        <color rgb="FFFBFDB3"/>
        <color theme="5" tint="0.39997558519241921"/>
      </colorScale>
    </cfRule>
  </conditionalFormatting>
  <conditionalFormatting sqref="AA46 AA44 AA48 AA50 AA52 AA54 AA56 AA58 AA60 AA62">
    <cfRule type="colorScale" priority="26">
      <colorScale>
        <cfvo type="min"/>
        <cfvo type="max"/>
        <color rgb="FFFBFDB3"/>
        <color theme="5" tint="0.39997558519241921"/>
      </colorScale>
    </cfRule>
  </conditionalFormatting>
  <conditionalFormatting sqref="Y46 Y44 Y48 Y50 Y52 Y54 Y56 Y58 Y60 Y62">
    <cfRule type="colorScale" priority="25">
      <colorScale>
        <cfvo type="min"/>
        <cfvo type="max"/>
        <color rgb="FFFBFDB3"/>
        <color theme="5" tint="0.39997558519241921"/>
      </colorScale>
    </cfRule>
  </conditionalFormatting>
  <conditionalFormatting sqref="AA39">
    <cfRule type="colorScale" priority="2">
      <colorScale>
        <cfvo type="min"/>
        <cfvo type="max"/>
        <color rgb="FFFBFDB3"/>
        <color theme="5" tint="0.39997558519241921"/>
      </colorScale>
    </cfRule>
  </conditionalFormatting>
  <conditionalFormatting sqref="Y39">
    <cfRule type="colorScale" priority="1">
      <colorScale>
        <cfvo type="min"/>
        <cfvo type="max"/>
        <color rgb="FFFBFDB3"/>
        <color theme="5" tint="0.39997558519241921"/>
      </colorScale>
    </cfRule>
  </conditionalFormatting>
  <dataValidations count="3">
    <dataValidation type="list" allowBlank="1" showInputMessage="1" showErrorMessage="1" sqref="K50 K48 K26 K30 K32 K56 K34 K60 K62 K44 K46 K54 K58 K39 K28 K52">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39 G15 G17 G19 G21">
      <formula1>0</formula1>
    </dataValidation>
  </dataValidations>
  <printOptions horizontalCentered="1" verticalCentered="1"/>
  <pageMargins left="0.25" right="0.25" top="0.25" bottom="0.25" header="0" footer="0"/>
  <pageSetup scale="55" orientation="landscape" horizontalDpi="4294967292" verticalDpi="4294967292"/>
  <rowBreaks count="1" manualBreakCount="1">
    <brk id="41" max="32" man="1"/>
  </rowBreaks>
  <colBreaks count="1" manualBreakCount="1">
    <brk id="33" max="59" man="1"/>
  </colBreaks>
  <drawing r:id="rId1"/>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72A2DC"/>
  </sheetPr>
  <dimension ref="A1:AG153"/>
  <sheetViews>
    <sheetView showGridLines="0" workbookViewId="0">
      <pane ySplit="11" topLeftCell="A12" activePane="bottomLeft" state="frozen"/>
      <selection activeCell="P15" sqref="P15"/>
      <selection pane="bottomLeft" activeCell="G8" sqref="G8:L8"/>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451</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322</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30"/>
      <c r="D16" s="155"/>
      <c r="E16" s="156"/>
      <c r="F16" s="155"/>
      <c r="G16" s="155"/>
      <c r="H16" s="155"/>
      <c r="I16" s="155"/>
      <c r="J16" s="155"/>
      <c r="K16" s="155"/>
      <c r="L16" s="156"/>
      <c r="M16" s="155"/>
      <c r="N16" s="155"/>
      <c r="O16" s="155"/>
      <c r="P16" s="131"/>
      <c r="Q16" s="131"/>
      <c r="R16" s="155"/>
      <c r="S16" s="155"/>
      <c r="T16" s="155"/>
      <c r="U16" s="155"/>
      <c r="V16" s="155"/>
      <c r="W16" s="155"/>
      <c r="X16" s="205"/>
      <c r="Y16" s="155"/>
      <c r="Z16" s="155"/>
      <c r="AA16" s="131"/>
      <c r="AB16" s="131"/>
      <c r="AC16" s="130"/>
      <c r="AD16" s="155"/>
      <c r="AE16" s="156"/>
      <c r="AF16" s="144"/>
    </row>
    <row r="17" spans="2:32" ht="6" customHeight="1" x14ac:dyDescent="0.25">
      <c r="B17" s="141"/>
      <c r="C17" s="127"/>
      <c r="D17" s="142"/>
      <c r="E17" s="142"/>
      <c r="F17" s="142"/>
      <c r="G17" s="142"/>
      <c r="H17" s="142"/>
      <c r="I17" s="142"/>
      <c r="J17" s="142"/>
      <c r="K17" s="142"/>
      <c r="L17" s="142"/>
      <c r="M17" s="142"/>
      <c r="N17" s="142"/>
      <c r="O17" s="142"/>
      <c r="P17" s="127"/>
      <c r="Q17" s="127"/>
      <c r="R17" s="142"/>
      <c r="S17" s="142"/>
      <c r="T17" s="142"/>
      <c r="U17" s="142"/>
      <c r="V17" s="142"/>
      <c r="W17" s="142"/>
      <c r="X17" s="142"/>
      <c r="Y17" s="142"/>
      <c r="Z17" s="142"/>
      <c r="AA17" s="127"/>
      <c r="AB17" s="127"/>
      <c r="AC17" s="127"/>
      <c r="AD17" s="142"/>
      <c r="AE17" s="142"/>
      <c r="AF17" s="144"/>
    </row>
    <row r="18" spans="2:32" s="151" customFormat="1" ht="27" customHeight="1" x14ac:dyDescent="0.25">
      <c r="B18" s="149"/>
      <c r="C18" s="186" t="s">
        <v>1062</v>
      </c>
      <c r="D18" s="187"/>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c r="AC18" s="187"/>
      <c r="AD18" s="187"/>
      <c r="AE18" s="188"/>
      <c r="AF18" s="150"/>
    </row>
    <row r="19" spans="2:32" ht="6" customHeight="1" x14ac:dyDescent="0.25">
      <c r="B19" s="141"/>
      <c r="C19" s="140"/>
      <c r="D19" s="189"/>
      <c r="E19" s="190"/>
      <c r="F19" s="142"/>
      <c r="G19" s="142"/>
      <c r="H19" s="142"/>
      <c r="I19" s="142"/>
      <c r="J19" s="142"/>
      <c r="K19" s="142"/>
      <c r="L19" s="190"/>
      <c r="M19" s="189"/>
      <c r="N19" s="189"/>
      <c r="O19" s="189"/>
      <c r="P19" s="189"/>
      <c r="Q19" s="189"/>
      <c r="R19" s="189"/>
      <c r="S19" s="189"/>
      <c r="T19" s="189"/>
      <c r="U19" s="189"/>
      <c r="V19" s="189"/>
      <c r="W19" s="189"/>
      <c r="X19" s="206"/>
      <c r="Y19" s="142"/>
      <c r="Z19" s="142"/>
      <c r="AA19" s="127"/>
      <c r="AB19" s="127"/>
      <c r="AC19" s="192"/>
      <c r="AD19" s="189"/>
      <c r="AE19" s="190"/>
      <c r="AF19" s="144"/>
    </row>
    <row r="20" spans="2:32" ht="51" customHeight="1" x14ac:dyDescent="0.25">
      <c r="B20" s="141"/>
      <c r="C20" s="128"/>
      <c r="D20" s="193" t="s">
        <v>680</v>
      </c>
      <c r="E20" s="194"/>
      <c r="F20" s="142"/>
      <c r="G20" s="195"/>
      <c r="H20" s="196"/>
      <c r="I20" s="195"/>
      <c r="J20" s="196"/>
      <c r="K20" s="197" t="s">
        <v>418</v>
      </c>
      <c r="L20" s="198"/>
      <c r="M20" s="199"/>
      <c r="N20" s="323" t="s">
        <v>418</v>
      </c>
      <c r="O20" s="199"/>
      <c r="P20" s="323" t="s">
        <v>418</v>
      </c>
      <c r="Q20" s="199"/>
      <c r="R20" s="323" t="s">
        <v>418</v>
      </c>
      <c r="S20" s="199"/>
      <c r="T20" s="323" t="s">
        <v>418</v>
      </c>
      <c r="U20" s="199"/>
      <c r="V20" s="323" t="s">
        <v>418</v>
      </c>
      <c r="W20" s="199"/>
      <c r="X20" s="207"/>
      <c r="Y20" s="304" t="str">
        <f>IFERROR((LEFT(N20,1)+LEFT(P20,1)+LEFT(R20,1)+LEFT(T20,1)),"")</f>
        <v/>
      </c>
      <c r="Z20" s="305"/>
      <c r="AA20" s="304" t="str">
        <f>IFERROR(IF(LEFT(V20,1)="1",Y20*1,IF(LEFT(V20,1)="2",Y20*0.75,IF(LEFT(V20,1)="3",Y20*0.5,""))),"")</f>
        <v/>
      </c>
      <c r="AB20" s="127"/>
      <c r="AC20" s="202"/>
      <c r="AD20" s="152"/>
      <c r="AE20" s="153"/>
      <c r="AF20" s="144"/>
    </row>
    <row r="21" spans="2:32" ht="6" customHeight="1" x14ac:dyDescent="0.25">
      <c r="B21" s="141"/>
      <c r="C21" s="130"/>
      <c r="D21" s="155"/>
      <c r="E21" s="156"/>
      <c r="F21" s="155"/>
      <c r="G21" s="155"/>
      <c r="H21" s="155"/>
      <c r="I21" s="155"/>
      <c r="J21" s="155"/>
      <c r="K21" s="155"/>
      <c r="L21" s="156"/>
      <c r="M21" s="155"/>
      <c r="N21" s="155"/>
      <c r="O21" s="155"/>
      <c r="P21" s="131"/>
      <c r="Q21" s="131"/>
      <c r="R21" s="155"/>
      <c r="S21" s="155"/>
      <c r="T21" s="155"/>
      <c r="U21" s="155"/>
      <c r="V21" s="155"/>
      <c r="W21" s="155"/>
      <c r="X21" s="205"/>
      <c r="Y21" s="309"/>
      <c r="Z21" s="309"/>
      <c r="AA21" s="310"/>
      <c r="AB21" s="131"/>
      <c r="AC21" s="130"/>
      <c r="AD21" s="155"/>
      <c r="AE21" s="156"/>
      <c r="AF21" s="144"/>
    </row>
    <row r="22" spans="2:32" ht="6" customHeight="1" x14ac:dyDescent="0.25">
      <c r="B22" s="141"/>
      <c r="C22" s="127"/>
      <c r="D22" s="142"/>
      <c r="E22" s="142"/>
      <c r="F22" s="142"/>
      <c r="G22" s="142"/>
      <c r="H22" s="142"/>
      <c r="I22" s="142"/>
      <c r="J22" s="142"/>
      <c r="K22" s="142"/>
      <c r="L22" s="142"/>
      <c r="M22" s="142"/>
      <c r="N22" s="142"/>
      <c r="O22" s="142"/>
      <c r="P22" s="127"/>
      <c r="Q22" s="127"/>
      <c r="R22" s="142"/>
      <c r="S22" s="142"/>
      <c r="T22" s="142"/>
      <c r="U22" s="142"/>
      <c r="V22" s="142"/>
      <c r="W22" s="142"/>
      <c r="X22" s="142"/>
      <c r="Y22" s="306"/>
      <c r="Z22" s="306"/>
      <c r="AA22" s="308"/>
      <c r="AB22" s="127"/>
      <c r="AC22" s="127"/>
      <c r="AD22" s="142"/>
      <c r="AE22" s="142"/>
      <c r="AF22" s="144"/>
    </row>
    <row r="23" spans="2:32" s="151" customFormat="1" ht="27" customHeight="1" x14ac:dyDescent="0.25">
      <c r="B23" s="149"/>
      <c r="C23" s="186" t="s">
        <v>15</v>
      </c>
      <c r="D23" s="187"/>
      <c r="E23" s="187"/>
      <c r="F23" s="187"/>
      <c r="G23" s="187"/>
      <c r="H23" s="187"/>
      <c r="I23" s="187"/>
      <c r="J23" s="187"/>
      <c r="K23" s="187"/>
      <c r="L23" s="187"/>
      <c r="M23" s="187"/>
      <c r="N23" s="187"/>
      <c r="O23" s="187"/>
      <c r="P23" s="187"/>
      <c r="Q23" s="187"/>
      <c r="R23" s="187"/>
      <c r="S23" s="187"/>
      <c r="T23" s="187"/>
      <c r="U23" s="187"/>
      <c r="V23" s="187"/>
      <c r="W23" s="187"/>
      <c r="X23" s="187"/>
      <c r="Y23" s="187"/>
      <c r="Z23" s="187"/>
      <c r="AA23" s="187"/>
      <c r="AB23" s="187"/>
      <c r="AC23" s="187"/>
      <c r="AD23" s="187"/>
      <c r="AE23" s="188"/>
      <c r="AF23" s="150"/>
    </row>
    <row r="24" spans="2:32" ht="6" customHeight="1" x14ac:dyDescent="0.25">
      <c r="B24" s="141"/>
      <c r="C24" s="140"/>
      <c r="D24" s="189"/>
      <c r="E24" s="190"/>
      <c r="F24" s="142"/>
      <c r="G24" s="142"/>
      <c r="H24" s="142"/>
      <c r="I24" s="142"/>
      <c r="J24" s="142"/>
      <c r="K24" s="142"/>
      <c r="L24" s="190"/>
      <c r="M24" s="189"/>
      <c r="N24" s="189"/>
      <c r="O24" s="189"/>
      <c r="P24" s="189"/>
      <c r="Q24" s="189"/>
      <c r="R24" s="189"/>
      <c r="S24" s="189"/>
      <c r="T24" s="189"/>
      <c r="U24" s="189"/>
      <c r="V24" s="189"/>
      <c r="W24" s="189"/>
      <c r="X24" s="206"/>
      <c r="Y24" s="142"/>
      <c r="Z24" s="142"/>
      <c r="AA24" s="127"/>
      <c r="AB24" s="127"/>
      <c r="AC24" s="192"/>
      <c r="AD24" s="189"/>
      <c r="AE24" s="190"/>
      <c r="AF24" s="144"/>
    </row>
    <row r="25" spans="2:32" ht="27" customHeight="1" x14ac:dyDescent="0.25">
      <c r="B25" s="141"/>
      <c r="C25" s="128"/>
      <c r="D25" s="193" t="s">
        <v>314</v>
      </c>
      <c r="E25" s="194"/>
      <c r="F25" s="142"/>
      <c r="G25" s="195"/>
      <c r="H25" s="196"/>
      <c r="I25" s="195"/>
      <c r="J25" s="196"/>
      <c r="K25" s="197" t="s">
        <v>418</v>
      </c>
      <c r="L25" s="198"/>
      <c r="M25" s="199"/>
      <c r="N25" s="323" t="s">
        <v>418</v>
      </c>
      <c r="O25" s="199"/>
      <c r="P25" s="323" t="s">
        <v>418</v>
      </c>
      <c r="Q25" s="199"/>
      <c r="R25" s="323" t="s">
        <v>418</v>
      </c>
      <c r="S25" s="199"/>
      <c r="T25" s="323" t="s">
        <v>418</v>
      </c>
      <c r="U25" s="199"/>
      <c r="V25" s="323" t="s">
        <v>418</v>
      </c>
      <c r="W25" s="199"/>
      <c r="X25" s="207"/>
      <c r="Y25" s="304" t="str">
        <f>IFERROR((LEFT(N25,1)+LEFT(P25,1)+LEFT(R25,1)+LEFT(T25,1)),"")</f>
        <v/>
      </c>
      <c r="Z25" s="305"/>
      <c r="AA25" s="304" t="str">
        <f>IFERROR(IF(LEFT(V25,1)="1",Y25*1,IF(LEFT(V25,1)="2",Y25*0.75,IF(LEFT(V25,1)="3",Y25*0.5,""))),"")</f>
        <v/>
      </c>
      <c r="AB25" s="127"/>
      <c r="AC25" s="202"/>
      <c r="AD25" s="152"/>
      <c r="AE25" s="153"/>
      <c r="AF25" s="144"/>
    </row>
    <row r="26" spans="2:32" ht="6" customHeight="1" x14ac:dyDescent="0.25">
      <c r="B26" s="141"/>
      <c r="C26" s="128"/>
      <c r="D26" s="193"/>
      <c r="E26" s="194"/>
      <c r="F26" s="142"/>
      <c r="G26" s="196"/>
      <c r="H26" s="196"/>
      <c r="I26" s="196"/>
      <c r="J26" s="196"/>
      <c r="K26" s="203"/>
      <c r="L26" s="198"/>
      <c r="M26" s="199"/>
      <c r="N26" s="196"/>
      <c r="O26" s="199"/>
      <c r="P26" s="196"/>
      <c r="Q26" s="199"/>
      <c r="R26" s="196"/>
      <c r="S26" s="199"/>
      <c r="T26" s="196"/>
      <c r="U26" s="199"/>
      <c r="V26" s="196"/>
      <c r="W26" s="199"/>
      <c r="X26" s="207"/>
      <c r="Y26" s="306"/>
      <c r="Z26" s="306"/>
      <c r="AA26" s="307"/>
      <c r="AB26" s="127"/>
      <c r="AC26" s="202"/>
      <c r="AD26" s="154"/>
      <c r="AE26" s="153"/>
      <c r="AF26" s="144"/>
    </row>
    <row r="27" spans="2:32" ht="39" customHeight="1" x14ac:dyDescent="0.25">
      <c r="B27" s="141"/>
      <c r="C27" s="128"/>
      <c r="D27" s="204" t="s">
        <v>521</v>
      </c>
      <c r="E27" s="194"/>
      <c r="F27" s="142"/>
      <c r="G27" s="195"/>
      <c r="H27" s="196"/>
      <c r="I27" s="195"/>
      <c r="J27" s="196"/>
      <c r="K27" s="197" t="s">
        <v>418</v>
      </c>
      <c r="L27" s="198"/>
      <c r="M27" s="199"/>
      <c r="N27" s="323" t="s">
        <v>418</v>
      </c>
      <c r="O27" s="199"/>
      <c r="P27" s="323" t="s">
        <v>418</v>
      </c>
      <c r="Q27" s="199"/>
      <c r="R27" s="323" t="s">
        <v>418</v>
      </c>
      <c r="S27" s="199"/>
      <c r="T27" s="323" t="s">
        <v>418</v>
      </c>
      <c r="U27" s="199"/>
      <c r="V27" s="323" t="s">
        <v>418</v>
      </c>
      <c r="W27" s="199"/>
      <c r="X27" s="207"/>
      <c r="Y27" s="304" t="str">
        <f>IFERROR((LEFT(N27,1)+LEFT(P27,1)+LEFT(R27,1)+LEFT(T27,1)),"")</f>
        <v/>
      </c>
      <c r="Z27" s="305"/>
      <c r="AA27" s="304" t="str">
        <f>IFERROR(IF(LEFT(V27,1)="1",Y27*1,IF(LEFT(V27,1)="2",Y27*0.75,IF(LEFT(V27,1)="3",Y27*0.5,""))),"")</f>
        <v/>
      </c>
      <c r="AB27" s="127"/>
      <c r="AC27" s="202"/>
      <c r="AD27" s="152"/>
      <c r="AE27" s="153"/>
      <c r="AF27" s="144"/>
    </row>
    <row r="28" spans="2:32" ht="6" customHeight="1" x14ac:dyDescent="0.25">
      <c r="B28" s="141"/>
      <c r="C28" s="128"/>
      <c r="D28" s="193"/>
      <c r="E28" s="194"/>
      <c r="F28" s="142"/>
      <c r="G28" s="196"/>
      <c r="H28" s="196"/>
      <c r="I28" s="196"/>
      <c r="J28" s="196"/>
      <c r="K28" s="203"/>
      <c r="L28" s="198"/>
      <c r="M28" s="199"/>
      <c r="N28" s="196"/>
      <c r="O28" s="199"/>
      <c r="P28" s="196"/>
      <c r="Q28" s="199"/>
      <c r="R28" s="196"/>
      <c r="S28" s="199"/>
      <c r="T28" s="196"/>
      <c r="U28" s="199"/>
      <c r="V28" s="196"/>
      <c r="W28" s="199"/>
      <c r="X28" s="207"/>
      <c r="Y28" s="306"/>
      <c r="Z28" s="306"/>
      <c r="AA28" s="307"/>
      <c r="AB28" s="127"/>
      <c r="AC28" s="202"/>
      <c r="AD28" s="154"/>
      <c r="AE28" s="153"/>
      <c r="AF28" s="144"/>
    </row>
    <row r="29" spans="2:32" ht="27" customHeight="1" x14ac:dyDescent="0.25">
      <c r="B29" s="141"/>
      <c r="C29" s="128"/>
      <c r="D29" s="204" t="s">
        <v>315</v>
      </c>
      <c r="E29" s="194"/>
      <c r="F29" s="142"/>
      <c r="G29" s="195"/>
      <c r="H29" s="196"/>
      <c r="I29" s="195"/>
      <c r="J29" s="196"/>
      <c r="K29" s="197" t="s">
        <v>418</v>
      </c>
      <c r="L29" s="198"/>
      <c r="M29" s="199"/>
      <c r="N29" s="323" t="s">
        <v>418</v>
      </c>
      <c r="O29" s="199"/>
      <c r="P29" s="323" t="s">
        <v>418</v>
      </c>
      <c r="Q29" s="199"/>
      <c r="R29" s="323" t="s">
        <v>418</v>
      </c>
      <c r="S29" s="199"/>
      <c r="T29" s="323" t="s">
        <v>418</v>
      </c>
      <c r="U29" s="199"/>
      <c r="V29" s="323" t="s">
        <v>418</v>
      </c>
      <c r="W29" s="199"/>
      <c r="X29" s="207"/>
      <c r="Y29" s="304" t="str">
        <f>IFERROR((LEFT(N29,1)+LEFT(P29,1)+LEFT(R29,1)+LEFT(T29,1)),"")</f>
        <v/>
      </c>
      <c r="Z29" s="305"/>
      <c r="AA29" s="304" t="str">
        <f>IFERROR(IF(LEFT(V29,1)="1",Y29*1,IF(LEFT(V29,1)="2",Y29*0.75,IF(LEFT(V29,1)="3",Y29*0.5,""))),"")</f>
        <v/>
      </c>
      <c r="AB29" s="127"/>
      <c r="AC29" s="202"/>
      <c r="AD29" s="152"/>
      <c r="AE29" s="153"/>
      <c r="AF29" s="144"/>
    </row>
    <row r="30" spans="2:32" ht="6" customHeight="1" x14ac:dyDescent="0.25">
      <c r="B30" s="141"/>
      <c r="C30" s="128"/>
      <c r="D30" s="193"/>
      <c r="E30" s="194"/>
      <c r="F30" s="142"/>
      <c r="G30" s="196"/>
      <c r="H30" s="196"/>
      <c r="I30" s="196"/>
      <c r="J30" s="196"/>
      <c r="K30" s="203"/>
      <c r="L30" s="198"/>
      <c r="M30" s="199"/>
      <c r="N30" s="196"/>
      <c r="O30" s="199"/>
      <c r="P30" s="196"/>
      <c r="Q30" s="199"/>
      <c r="R30" s="196"/>
      <c r="S30" s="199"/>
      <c r="T30" s="196"/>
      <c r="U30" s="199"/>
      <c r="V30" s="196"/>
      <c r="W30" s="199"/>
      <c r="X30" s="207"/>
      <c r="Y30" s="306"/>
      <c r="Z30" s="306"/>
      <c r="AA30" s="307"/>
      <c r="AB30" s="127"/>
      <c r="AC30" s="202"/>
      <c r="AD30" s="154"/>
      <c r="AE30" s="153"/>
      <c r="AF30" s="144"/>
    </row>
    <row r="31" spans="2:32" ht="6" customHeight="1" x14ac:dyDescent="0.25">
      <c r="B31" s="141"/>
      <c r="C31" s="128"/>
      <c r="D31" s="193"/>
      <c r="E31" s="194"/>
      <c r="F31" s="142"/>
      <c r="G31" s="196"/>
      <c r="H31" s="196"/>
      <c r="I31" s="196"/>
      <c r="J31" s="196"/>
      <c r="K31" s="203"/>
      <c r="L31" s="198"/>
      <c r="M31" s="199"/>
      <c r="N31" s="196"/>
      <c r="O31" s="199"/>
      <c r="P31" s="196"/>
      <c r="Q31" s="199"/>
      <c r="R31" s="196"/>
      <c r="S31" s="199"/>
      <c r="T31" s="196"/>
      <c r="U31" s="199"/>
      <c r="V31" s="196"/>
      <c r="W31" s="199"/>
      <c r="X31" s="207"/>
      <c r="Y31" s="306"/>
      <c r="Z31" s="306"/>
      <c r="AA31" s="307"/>
      <c r="AB31" s="127"/>
      <c r="AC31" s="202"/>
      <c r="AD31" s="154"/>
      <c r="AE31" s="153"/>
      <c r="AF31" s="144"/>
    </row>
    <row r="32" spans="2:32" ht="27" customHeight="1" x14ac:dyDescent="0.25">
      <c r="B32" s="141"/>
      <c r="C32" s="128"/>
      <c r="D32" s="204" t="s">
        <v>188</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ht="6" customHeight="1" x14ac:dyDescent="0.25">
      <c r="B33" s="141"/>
      <c r="C33" s="128"/>
      <c r="D33" s="193"/>
      <c r="E33" s="194"/>
      <c r="F33" s="142"/>
      <c r="G33" s="196"/>
      <c r="H33" s="196"/>
      <c r="I33" s="196"/>
      <c r="J33" s="196"/>
      <c r="K33" s="203"/>
      <c r="L33" s="198"/>
      <c r="M33" s="199"/>
      <c r="N33" s="196"/>
      <c r="O33" s="199"/>
      <c r="P33" s="196"/>
      <c r="Q33" s="199"/>
      <c r="R33" s="196"/>
      <c r="S33" s="199"/>
      <c r="T33" s="196"/>
      <c r="U33" s="199"/>
      <c r="V33" s="196"/>
      <c r="W33" s="199"/>
      <c r="X33" s="207"/>
      <c r="Y33" s="306"/>
      <c r="Z33" s="306"/>
      <c r="AA33" s="307"/>
      <c r="AB33" s="127"/>
      <c r="AC33" s="202"/>
      <c r="AD33" s="154"/>
      <c r="AE33" s="153"/>
      <c r="AF33" s="144"/>
    </row>
    <row r="34" spans="2:32" ht="27" customHeight="1" x14ac:dyDescent="0.25">
      <c r="B34" s="141"/>
      <c r="C34" s="128"/>
      <c r="D34" s="204" t="s">
        <v>316</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ht="6" customHeight="1" x14ac:dyDescent="0.25">
      <c r="B35" s="141"/>
      <c r="C35" s="128"/>
      <c r="D35" s="193"/>
      <c r="E35" s="194"/>
      <c r="F35" s="142"/>
      <c r="G35" s="196"/>
      <c r="H35" s="196"/>
      <c r="I35" s="196"/>
      <c r="J35" s="196"/>
      <c r="K35" s="203"/>
      <c r="L35" s="198"/>
      <c r="M35" s="199"/>
      <c r="N35" s="196"/>
      <c r="O35" s="199"/>
      <c r="P35" s="196"/>
      <c r="Q35" s="199"/>
      <c r="R35" s="196"/>
      <c r="S35" s="199"/>
      <c r="T35" s="196"/>
      <c r="U35" s="199"/>
      <c r="V35" s="196"/>
      <c r="W35" s="199"/>
      <c r="X35" s="207"/>
      <c r="Y35" s="306"/>
      <c r="Z35" s="306"/>
      <c r="AA35" s="307"/>
      <c r="AB35" s="127"/>
      <c r="AC35" s="202"/>
      <c r="AD35" s="154"/>
      <c r="AE35" s="153"/>
      <c r="AF35" s="144"/>
    </row>
    <row r="36" spans="2:32" ht="27" customHeight="1" x14ac:dyDescent="0.25">
      <c r="B36" s="141"/>
      <c r="C36" s="128"/>
      <c r="D36" s="204" t="s">
        <v>317</v>
      </c>
      <c r="E36" s="194"/>
      <c r="F36" s="142"/>
      <c r="G36" s="195"/>
      <c r="H36" s="196"/>
      <c r="I36" s="195"/>
      <c r="J36" s="196"/>
      <c r="K36" s="197" t="s">
        <v>418</v>
      </c>
      <c r="L36" s="198"/>
      <c r="M36" s="199"/>
      <c r="N36" s="323" t="s">
        <v>418</v>
      </c>
      <c r="O36" s="199"/>
      <c r="P36" s="323" t="s">
        <v>418</v>
      </c>
      <c r="Q36" s="199"/>
      <c r="R36" s="323" t="s">
        <v>418</v>
      </c>
      <c r="S36" s="199"/>
      <c r="T36" s="323" t="s">
        <v>418</v>
      </c>
      <c r="U36" s="199"/>
      <c r="V36" s="323" t="s">
        <v>418</v>
      </c>
      <c r="W36" s="199"/>
      <c r="X36" s="207"/>
      <c r="Y36" s="304" t="str">
        <f>IFERROR((LEFT(N36,1)+LEFT(P36,1)+LEFT(R36,1)+LEFT(T36,1)),"")</f>
        <v/>
      </c>
      <c r="Z36" s="305"/>
      <c r="AA36" s="304" t="str">
        <f>IFERROR(IF(LEFT(V36,1)="1",Y36*1,IF(LEFT(V36,1)="2",Y36*0.75,IF(LEFT(V36,1)="3",Y36*0.5,""))),"")</f>
        <v/>
      </c>
      <c r="AB36" s="127"/>
      <c r="AC36" s="202"/>
      <c r="AD36" s="152"/>
      <c r="AE36" s="153"/>
      <c r="AF36" s="144"/>
    </row>
    <row r="37" spans="2:32" ht="6" customHeight="1" x14ac:dyDescent="0.25">
      <c r="B37" s="141"/>
      <c r="C37" s="128"/>
      <c r="D37" s="193"/>
      <c r="E37" s="194"/>
      <c r="F37" s="142"/>
      <c r="G37" s="196"/>
      <c r="H37" s="196"/>
      <c r="I37" s="196"/>
      <c r="J37" s="196"/>
      <c r="K37" s="203"/>
      <c r="L37" s="198"/>
      <c r="M37" s="199"/>
      <c r="N37" s="196"/>
      <c r="O37" s="199"/>
      <c r="P37" s="196"/>
      <c r="Q37" s="199"/>
      <c r="R37" s="196"/>
      <c r="S37" s="199"/>
      <c r="T37" s="196"/>
      <c r="U37" s="199"/>
      <c r="V37" s="196"/>
      <c r="W37" s="199"/>
      <c r="X37" s="207"/>
      <c r="Y37" s="306"/>
      <c r="Z37" s="306"/>
      <c r="AA37" s="307"/>
      <c r="AB37" s="127"/>
      <c r="AC37" s="202"/>
      <c r="AD37" s="154"/>
      <c r="AE37" s="153"/>
      <c r="AF37" s="144"/>
    </row>
    <row r="38" spans="2:32" ht="27" customHeight="1" x14ac:dyDescent="0.25">
      <c r="B38" s="141"/>
      <c r="C38" s="128"/>
      <c r="D38" s="204" t="s">
        <v>318</v>
      </c>
      <c r="E38" s="194"/>
      <c r="F38" s="142"/>
      <c r="G38" s="195"/>
      <c r="H38" s="196"/>
      <c r="I38" s="195"/>
      <c r="J38" s="196"/>
      <c r="K38" s="197" t="s">
        <v>418</v>
      </c>
      <c r="L38" s="198"/>
      <c r="M38" s="199"/>
      <c r="N38" s="323" t="s">
        <v>418</v>
      </c>
      <c r="O38" s="199"/>
      <c r="P38" s="323" t="s">
        <v>418</v>
      </c>
      <c r="Q38" s="199"/>
      <c r="R38" s="323" t="s">
        <v>418</v>
      </c>
      <c r="S38" s="199"/>
      <c r="T38" s="323" t="s">
        <v>418</v>
      </c>
      <c r="U38" s="199"/>
      <c r="V38" s="323" t="s">
        <v>418</v>
      </c>
      <c r="W38" s="199"/>
      <c r="X38" s="207"/>
      <c r="Y38" s="304" t="str">
        <f>IFERROR((LEFT(N38,1)+LEFT(P38,1)+LEFT(R38,1)+LEFT(T38,1)),"")</f>
        <v/>
      </c>
      <c r="Z38" s="305"/>
      <c r="AA38" s="304" t="str">
        <f>IFERROR(IF(LEFT(V38,1)="1",Y38*1,IF(LEFT(V38,1)="2",Y38*0.75,IF(LEFT(V38,1)="3",Y38*0.5,""))),"")</f>
        <v/>
      </c>
      <c r="AB38" s="127"/>
      <c r="AC38" s="202"/>
      <c r="AD38" s="152"/>
      <c r="AE38" s="153"/>
      <c r="AF38" s="144"/>
    </row>
    <row r="39" spans="2:32" ht="6" customHeight="1" x14ac:dyDescent="0.25">
      <c r="B39" s="141"/>
      <c r="C39" s="128"/>
      <c r="D39" s="193"/>
      <c r="E39" s="194"/>
      <c r="F39" s="142"/>
      <c r="G39" s="196"/>
      <c r="H39" s="196"/>
      <c r="I39" s="196"/>
      <c r="J39" s="196"/>
      <c r="K39" s="203"/>
      <c r="L39" s="198"/>
      <c r="M39" s="199"/>
      <c r="N39" s="196"/>
      <c r="O39" s="199"/>
      <c r="P39" s="196"/>
      <c r="Q39" s="199"/>
      <c r="R39" s="196"/>
      <c r="S39" s="199"/>
      <c r="T39" s="196"/>
      <c r="U39" s="199"/>
      <c r="V39" s="196"/>
      <c r="W39" s="199"/>
      <c r="X39" s="207"/>
      <c r="Y39" s="306"/>
      <c r="Z39" s="306"/>
      <c r="AA39" s="307"/>
      <c r="AB39" s="127"/>
      <c r="AC39" s="202"/>
      <c r="AD39" s="154"/>
      <c r="AE39" s="153"/>
      <c r="AF39" s="144"/>
    </row>
    <row r="40" spans="2:32" ht="39" customHeight="1" x14ac:dyDescent="0.25">
      <c r="B40" s="141"/>
      <c r="C40" s="128"/>
      <c r="D40" s="204" t="s">
        <v>606</v>
      </c>
      <c r="E40" s="194"/>
      <c r="F40" s="142"/>
      <c r="G40" s="195"/>
      <c r="H40" s="196"/>
      <c r="I40" s="195"/>
      <c r="J40" s="196"/>
      <c r="K40" s="197" t="s">
        <v>418</v>
      </c>
      <c r="L40" s="198"/>
      <c r="M40" s="199"/>
      <c r="N40" s="323" t="s">
        <v>418</v>
      </c>
      <c r="O40" s="199"/>
      <c r="P40" s="323" t="s">
        <v>418</v>
      </c>
      <c r="Q40" s="199"/>
      <c r="R40" s="323" t="s">
        <v>418</v>
      </c>
      <c r="S40" s="199"/>
      <c r="T40" s="323" t="s">
        <v>418</v>
      </c>
      <c r="U40" s="199"/>
      <c r="V40" s="323" t="s">
        <v>418</v>
      </c>
      <c r="W40" s="199"/>
      <c r="X40" s="207"/>
      <c r="Y40" s="304" t="str">
        <f>IFERROR((LEFT(N40,1)+LEFT(P40,1)+LEFT(R40,1)+LEFT(T40,1)),"")</f>
        <v/>
      </c>
      <c r="Z40" s="305"/>
      <c r="AA40" s="304" t="str">
        <f>IFERROR(IF(LEFT(V40,1)="1",Y40*1,IF(LEFT(V40,1)="2",Y40*0.75,IF(LEFT(V40,1)="3",Y40*0.5,""))),"")</f>
        <v/>
      </c>
      <c r="AB40" s="127"/>
      <c r="AC40" s="202"/>
      <c r="AD40" s="152"/>
      <c r="AE40" s="153"/>
      <c r="AF40" s="144"/>
    </row>
    <row r="41" spans="2:32" ht="6" customHeight="1" x14ac:dyDescent="0.25">
      <c r="B41" s="141"/>
      <c r="C41" s="128"/>
      <c r="D41" s="193"/>
      <c r="E41" s="194"/>
      <c r="F41" s="142"/>
      <c r="G41" s="142"/>
      <c r="H41" s="142"/>
      <c r="I41" s="142"/>
      <c r="J41" s="142"/>
      <c r="K41" s="142"/>
      <c r="L41" s="198"/>
      <c r="M41" s="199"/>
      <c r="N41" s="142"/>
      <c r="O41" s="142"/>
      <c r="P41" s="142"/>
      <c r="Q41" s="142"/>
      <c r="R41" s="142"/>
      <c r="S41" s="142"/>
      <c r="T41" s="142"/>
      <c r="U41" s="142"/>
      <c r="V41" s="142"/>
      <c r="W41" s="142"/>
      <c r="X41" s="207"/>
      <c r="Y41" s="306"/>
      <c r="Z41" s="306"/>
      <c r="AA41" s="308"/>
      <c r="AB41" s="127"/>
      <c r="AC41" s="202"/>
      <c r="AD41" s="154"/>
      <c r="AE41" s="153"/>
      <c r="AF41" s="144"/>
    </row>
    <row r="42" spans="2:32" ht="27" customHeight="1" x14ac:dyDescent="0.25">
      <c r="B42" s="141"/>
      <c r="C42" s="128"/>
      <c r="D42" s="204" t="s">
        <v>319</v>
      </c>
      <c r="E42" s="194"/>
      <c r="F42" s="142"/>
      <c r="G42" s="195"/>
      <c r="H42" s="196"/>
      <c r="I42" s="195"/>
      <c r="J42" s="196"/>
      <c r="K42" s="197" t="s">
        <v>418</v>
      </c>
      <c r="L42" s="198"/>
      <c r="M42" s="199"/>
      <c r="N42" s="323" t="s">
        <v>418</v>
      </c>
      <c r="O42" s="199"/>
      <c r="P42" s="323" t="s">
        <v>418</v>
      </c>
      <c r="Q42" s="199"/>
      <c r="R42" s="323" t="s">
        <v>418</v>
      </c>
      <c r="S42" s="199"/>
      <c r="T42" s="323" t="s">
        <v>418</v>
      </c>
      <c r="U42" s="199"/>
      <c r="V42" s="323" t="s">
        <v>418</v>
      </c>
      <c r="W42" s="199"/>
      <c r="X42" s="207"/>
      <c r="Y42" s="304" t="str">
        <f>IFERROR((LEFT(N42,1)+LEFT(P42,1)+LEFT(R42,1)+LEFT(T42,1)),"")</f>
        <v/>
      </c>
      <c r="Z42" s="305"/>
      <c r="AA42" s="304" t="str">
        <f>IFERROR(IF(LEFT(V42,1)="1",Y42*1,IF(LEFT(V42,1)="2",Y42*0.75,IF(LEFT(V42,1)="3",Y42*0.5,""))),"")</f>
        <v/>
      </c>
      <c r="AB42" s="127"/>
      <c r="AC42" s="202"/>
      <c r="AD42" s="152"/>
      <c r="AE42" s="153"/>
      <c r="AF42" s="144"/>
    </row>
    <row r="43" spans="2:32" ht="6" customHeight="1" x14ac:dyDescent="0.25">
      <c r="B43" s="141"/>
      <c r="C43" s="128"/>
      <c r="D43" s="193"/>
      <c r="E43" s="194"/>
      <c r="F43" s="142"/>
      <c r="G43" s="142"/>
      <c r="H43" s="142"/>
      <c r="I43" s="142"/>
      <c r="J43" s="142"/>
      <c r="K43" s="142"/>
      <c r="L43" s="198"/>
      <c r="M43" s="199"/>
      <c r="N43" s="142"/>
      <c r="O43" s="142"/>
      <c r="P43" s="142"/>
      <c r="Q43" s="142"/>
      <c r="R43" s="142"/>
      <c r="S43" s="142"/>
      <c r="T43" s="142"/>
      <c r="U43" s="142"/>
      <c r="V43" s="142"/>
      <c r="W43" s="142"/>
      <c r="X43" s="207"/>
      <c r="Y43" s="306"/>
      <c r="Z43" s="306"/>
      <c r="AA43" s="308"/>
      <c r="AB43" s="127"/>
      <c r="AC43" s="202"/>
      <c r="AD43" s="154"/>
      <c r="AE43" s="153"/>
      <c r="AF43" s="144"/>
    </row>
    <row r="44" spans="2:32" ht="27" customHeight="1" x14ac:dyDescent="0.25">
      <c r="B44" s="141"/>
      <c r="C44" s="128"/>
      <c r="D44" s="204" t="s">
        <v>327</v>
      </c>
      <c r="E44" s="194"/>
      <c r="F44" s="142"/>
      <c r="G44" s="195"/>
      <c r="H44" s="196"/>
      <c r="I44" s="195"/>
      <c r="J44" s="196"/>
      <c r="K44" s="197" t="s">
        <v>418</v>
      </c>
      <c r="L44" s="198"/>
      <c r="M44" s="199"/>
      <c r="N44" s="323" t="s">
        <v>418</v>
      </c>
      <c r="O44" s="199"/>
      <c r="P44" s="323" t="s">
        <v>418</v>
      </c>
      <c r="Q44" s="199"/>
      <c r="R44" s="323" t="s">
        <v>418</v>
      </c>
      <c r="S44" s="199"/>
      <c r="T44" s="323" t="s">
        <v>418</v>
      </c>
      <c r="U44" s="199"/>
      <c r="V44" s="323" t="s">
        <v>418</v>
      </c>
      <c r="W44" s="199"/>
      <c r="X44" s="207"/>
      <c r="Y44" s="304" t="str">
        <f>IFERROR((LEFT(N44,1)+LEFT(P44,1)+LEFT(R44,1)+LEFT(T44,1)),"")</f>
        <v/>
      </c>
      <c r="Z44" s="305"/>
      <c r="AA44" s="304" t="str">
        <f>IFERROR(IF(LEFT(V44,1)="1",Y44*1,IF(LEFT(V44,1)="2",Y44*0.75,IF(LEFT(V44,1)="3",Y44*0.5,""))),"")</f>
        <v/>
      </c>
      <c r="AB44" s="127"/>
      <c r="AC44" s="202"/>
      <c r="AD44" s="152"/>
      <c r="AE44" s="153"/>
      <c r="AF44" s="144"/>
    </row>
    <row r="45" spans="2:32" ht="6" customHeight="1" x14ac:dyDescent="0.25">
      <c r="B45" s="141"/>
      <c r="C45" s="128"/>
      <c r="D45" s="193"/>
      <c r="E45" s="194"/>
      <c r="F45" s="142"/>
      <c r="G45" s="142"/>
      <c r="H45" s="142"/>
      <c r="I45" s="142"/>
      <c r="J45" s="142"/>
      <c r="K45" s="142"/>
      <c r="L45" s="198"/>
      <c r="M45" s="199"/>
      <c r="N45" s="142"/>
      <c r="O45" s="142"/>
      <c r="P45" s="142"/>
      <c r="Q45" s="142"/>
      <c r="R45" s="142"/>
      <c r="S45" s="142"/>
      <c r="T45" s="142"/>
      <c r="U45" s="142"/>
      <c r="V45" s="142"/>
      <c r="W45" s="142"/>
      <c r="X45" s="207"/>
      <c r="Y45" s="306"/>
      <c r="Z45" s="306"/>
      <c r="AA45" s="308"/>
      <c r="AB45" s="127"/>
      <c r="AC45" s="202"/>
      <c r="AD45" s="154"/>
      <c r="AE45" s="153"/>
      <c r="AF45" s="144"/>
    </row>
    <row r="46" spans="2:32" ht="39" customHeight="1" x14ac:dyDescent="0.25">
      <c r="B46" s="141"/>
      <c r="C46" s="128"/>
      <c r="D46" s="204" t="s">
        <v>676</v>
      </c>
      <c r="E46" s="194"/>
      <c r="F46" s="142"/>
      <c r="G46" s="195"/>
      <c r="H46" s="196"/>
      <c r="I46" s="195"/>
      <c r="J46" s="196"/>
      <c r="K46" s="197" t="s">
        <v>418</v>
      </c>
      <c r="L46" s="198"/>
      <c r="M46" s="199"/>
      <c r="N46" s="323" t="s">
        <v>418</v>
      </c>
      <c r="O46" s="199"/>
      <c r="P46" s="323" t="s">
        <v>418</v>
      </c>
      <c r="Q46" s="199"/>
      <c r="R46" s="323" t="s">
        <v>418</v>
      </c>
      <c r="S46" s="199"/>
      <c r="T46" s="323" t="s">
        <v>418</v>
      </c>
      <c r="U46" s="199"/>
      <c r="V46" s="323" t="s">
        <v>418</v>
      </c>
      <c r="W46" s="199"/>
      <c r="X46" s="207"/>
      <c r="Y46" s="304" t="str">
        <f>IFERROR((LEFT(N46,1)+LEFT(P46,1)+LEFT(R46,1)+LEFT(T46,1)),"")</f>
        <v/>
      </c>
      <c r="Z46" s="305"/>
      <c r="AA46" s="304" t="str">
        <f>IFERROR(IF(LEFT(V46,1)="1",Y46*1,IF(LEFT(V46,1)="2",Y46*0.75,IF(LEFT(V46,1)="3",Y46*0.5,""))),"")</f>
        <v/>
      </c>
      <c r="AB46" s="127"/>
      <c r="AC46" s="202"/>
      <c r="AD46" s="152"/>
      <c r="AE46" s="153"/>
      <c r="AF46" s="144"/>
    </row>
    <row r="47" spans="2:32" ht="6" customHeight="1" x14ac:dyDescent="0.25">
      <c r="B47" s="141"/>
      <c r="C47" s="128"/>
      <c r="D47" s="193"/>
      <c r="E47" s="194"/>
      <c r="F47" s="142"/>
      <c r="G47" s="142"/>
      <c r="H47" s="142"/>
      <c r="I47" s="142"/>
      <c r="J47" s="142"/>
      <c r="K47" s="142"/>
      <c r="L47" s="198"/>
      <c r="M47" s="199"/>
      <c r="N47" s="142"/>
      <c r="O47" s="142"/>
      <c r="P47" s="142"/>
      <c r="Q47" s="142"/>
      <c r="R47" s="142"/>
      <c r="S47" s="142"/>
      <c r="T47" s="142"/>
      <c r="U47" s="142"/>
      <c r="V47" s="142"/>
      <c r="W47" s="142"/>
      <c r="X47" s="207"/>
      <c r="Y47" s="306"/>
      <c r="Z47" s="306"/>
      <c r="AA47" s="308"/>
      <c r="AB47" s="127"/>
      <c r="AC47" s="202"/>
      <c r="AD47" s="154"/>
      <c r="AE47" s="153"/>
      <c r="AF47" s="144"/>
    </row>
    <row r="48" spans="2:32" ht="39" customHeight="1" x14ac:dyDescent="0.25">
      <c r="B48" s="141"/>
      <c r="C48" s="128"/>
      <c r="D48" s="204" t="s">
        <v>1055</v>
      </c>
      <c r="E48" s="194"/>
      <c r="F48" s="142"/>
      <c r="G48" s="195"/>
      <c r="H48" s="196"/>
      <c r="I48" s="195"/>
      <c r="J48" s="196"/>
      <c r="K48" s="197" t="s">
        <v>418</v>
      </c>
      <c r="L48" s="198"/>
      <c r="M48" s="199"/>
      <c r="N48" s="323" t="s">
        <v>418</v>
      </c>
      <c r="O48" s="199"/>
      <c r="P48" s="323" t="s">
        <v>418</v>
      </c>
      <c r="Q48" s="199"/>
      <c r="R48" s="323" t="s">
        <v>418</v>
      </c>
      <c r="S48" s="199"/>
      <c r="T48" s="323" t="s">
        <v>418</v>
      </c>
      <c r="U48" s="199"/>
      <c r="V48" s="323" t="s">
        <v>418</v>
      </c>
      <c r="W48" s="199"/>
      <c r="X48" s="207"/>
      <c r="Y48" s="304" t="str">
        <f>IFERROR((LEFT(N48,1)+LEFT(P48,1)+LEFT(R48,1)+LEFT(T48,1)),"")</f>
        <v/>
      </c>
      <c r="Z48" s="305"/>
      <c r="AA48" s="304" t="str">
        <f>IFERROR(IF(LEFT(V48,1)="1",Y48*1,IF(LEFT(V48,1)="2",Y48*0.75,IF(LEFT(V48,1)="3",Y48*0.5,""))),"")</f>
        <v/>
      </c>
      <c r="AB48" s="127"/>
      <c r="AC48" s="202"/>
      <c r="AD48" s="152"/>
      <c r="AE48" s="153"/>
      <c r="AF48" s="144"/>
    </row>
    <row r="49" spans="2:32" ht="6" customHeight="1" x14ac:dyDescent="0.25">
      <c r="B49" s="141"/>
      <c r="C49" s="130"/>
      <c r="D49" s="155"/>
      <c r="E49" s="156"/>
      <c r="F49" s="155"/>
      <c r="G49" s="155"/>
      <c r="H49" s="155"/>
      <c r="I49" s="155"/>
      <c r="J49" s="155"/>
      <c r="K49" s="155"/>
      <c r="L49" s="156"/>
      <c r="M49" s="155"/>
      <c r="N49" s="155"/>
      <c r="O49" s="155"/>
      <c r="P49" s="131"/>
      <c r="Q49" s="131"/>
      <c r="R49" s="155"/>
      <c r="S49" s="155"/>
      <c r="T49" s="155"/>
      <c r="U49" s="155"/>
      <c r="V49" s="155"/>
      <c r="W49" s="155"/>
      <c r="X49" s="205"/>
      <c r="Y49" s="155"/>
      <c r="Z49" s="155"/>
      <c r="AA49" s="131"/>
      <c r="AB49" s="131"/>
      <c r="AC49" s="130"/>
      <c r="AD49" s="155"/>
      <c r="AE49" s="156"/>
      <c r="AF49" s="144"/>
    </row>
    <row r="50" spans="2:32" ht="6" customHeight="1" x14ac:dyDescent="0.25">
      <c r="B50" s="141"/>
      <c r="C50" s="127"/>
      <c r="D50" s="142"/>
      <c r="E50" s="142"/>
      <c r="F50" s="142"/>
      <c r="G50" s="142"/>
      <c r="H50" s="142"/>
      <c r="I50" s="142"/>
      <c r="J50" s="142"/>
      <c r="K50" s="142"/>
      <c r="L50" s="142"/>
      <c r="M50" s="142"/>
      <c r="N50" s="142"/>
      <c r="O50" s="142"/>
      <c r="P50" s="127"/>
      <c r="Q50" s="127"/>
      <c r="R50" s="142"/>
      <c r="S50" s="142"/>
      <c r="T50" s="142"/>
      <c r="U50" s="142"/>
      <c r="V50" s="142"/>
      <c r="W50" s="142"/>
      <c r="X50" s="142"/>
      <c r="Y50" s="142"/>
      <c r="Z50" s="142"/>
      <c r="AA50" s="127"/>
      <c r="AB50" s="127"/>
      <c r="AC50" s="127"/>
      <c r="AD50" s="142"/>
      <c r="AE50" s="142"/>
      <c r="AF50" s="144"/>
    </row>
    <row r="51" spans="2:32" ht="15" customHeight="1" x14ac:dyDescent="0.25">
      <c r="B51" s="141"/>
      <c r="C51" s="375" t="s">
        <v>52</v>
      </c>
      <c r="D51" s="375"/>
      <c r="E51" s="208"/>
      <c r="F51" s="208"/>
      <c r="G51" s="142"/>
      <c r="H51" s="142"/>
      <c r="I51" s="142"/>
      <c r="J51" s="142"/>
      <c r="K51" s="142"/>
      <c r="L51" s="142"/>
      <c r="M51" s="142"/>
      <c r="N51" s="142"/>
      <c r="O51" s="142"/>
      <c r="P51" s="127"/>
      <c r="Q51" s="127"/>
      <c r="R51" s="142"/>
      <c r="S51" s="142"/>
      <c r="T51" s="142"/>
      <c r="U51" s="142"/>
      <c r="V51" s="142"/>
      <c r="W51" s="142"/>
      <c r="X51" s="142"/>
      <c r="Y51" s="142"/>
      <c r="Z51" s="142"/>
      <c r="AA51" s="142"/>
      <c r="AB51" s="142"/>
      <c r="AC51" s="142"/>
      <c r="AD51" s="142"/>
      <c r="AE51" s="142"/>
      <c r="AF51" s="144"/>
    </row>
    <row r="52" spans="2:32" ht="50.1" customHeight="1" x14ac:dyDescent="0.25">
      <c r="B52" s="141"/>
      <c r="C52" s="371"/>
      <c r="D52" s="372"/>
      <c r="E52" s="372"/>
      <c r="F52" s="372"/>
      <c r="G52" s="372"/>
      <c r="H52" s="372"/>
      <c r="I52" s="372"/>
      <c r="J52" s="372"/>
      <c r="K52" s="372"/>
      <c r="L52" s="372"/>
      <c r="M52" s="372"/>
      <c r="N52" s="372"/>
      <c r="O52" s="372"/>
      <c r="P52" s="372"/>
      <c r="Q52" s="372"/>
      <c r="R52" s="372"/>
      <c r="S52" s="372"/>
      <c r="T52" s="372"/>
      <c r="U52" s="372"/>
      <c r="V52" s="372"/>
      <c r="W52" s="372"/>
      <c r="X52" s="372"/>
      <c r="Y52" s="372"/>
      <c r="Z52" s="372"/>
      <c r="AA52" s="372"/>
      <c r="AB52" s="372"/>
      <c r="AC52" s="372"/>
      <c r="AD52" s="372"/>
      <c r="AE52" s="373"/>
      <c r="AF52" s="144"/>
    </row>
    <row r="53" spans="2:32" ht="6" customHeight="1" x14ac:dyDescent="0.25">
      <c r="B53" s="141"/>
      <c r="C53" s="127"/>
      <c r="D53" s="142"/>
      <c r="E53" s="142"/>
      <c r="F53" s="142"/>
      <c r="G53" s="142"/>
      <c r="H53" s="142"/>
      <c r="I53" s="142"/>
      <c r="J53" s="142"/>
      <c r="K53" s="142"/>
      <c r="L53" s="142"/>
      <c r="M53" s="142"/>
      <c r="N53" s="142"/>
      <c r="O53" s="142"/>
      <c r="P53" s="127"/>
      <c r="Q53" s="127"/>
      <c r="R53" s="142"/>
      <c r="S53" s="142"/>
      <c r="T53" s="142"/>
      <c r="U53" s="142"/>
      <c r="V53" s="142"/>
      <c r="W53" s="142"/>
      <c r="X53" s="142"/>
      <c r="Y53" s="142"/>
      <c r="Z53" s="142"/>
      <c r="AA53" s="142"/>
      <c r="AB53" s="142"/>
      <c r="AC53" s="142"/>
      <c r="AD53" s="142"/>
      <c r="AE53" s="142"/>
      <c r="AF53" s="144"/>
    </row>
    <row r="54" spans="2:32" ht="15" customHeight="1" x14ac:dyDescent="0.25">
      <c r="B54" s="141"/>
      <c r="C54" s="376" t="s">
        <v>340</v>
      </c>
      <c r="D54" s="376"/>
      <c r="E54" s="208"/>
      <c r="F54" s="208"/>
      <c r="G54" s="142"/>
      <c r="H54" s="142"/>
      <c r="I54" s="142"/>
      <c r="J54" s="142"/>
      <c r="K54" s="142"/>
      <c r="L54" s="142"/>
      <c r="M54" s="142"/>
      <c r="N54" s="142"/>
      <c r="O54" s="142"/>
      <c r="P54" s="127"/>
      <c r="Q54" s="127"/>
      <c r="R54" s="142"/>
      <c r="S54" s="142"/>
      <c r="T54" s="142"/>
      <c r="U54" s="142"/>
      <c r="V54" s="142"/>
      <c r="W54" s="142"/>
      <c r="X54" s="142"/>
      <c r="Y54" s="142"/>
      <c r="Z54" s="142"/>
      <c r="AA54" s="142"/>
      <c r="AB54" s="142"/>
      <c r="AC54" s="142"/>
      <c r="AD54" s="142"/>
      <c r="AE54" s="142"/>
      <c r="AF54" s="144"/>
    </row>
    <row r="55" spans="2:32" ht="50.1" customHeight="1" x14ac:dyDescent="0.25">
      <c r="B55" s="141"/>
      <c r="C55" s="371"/>
      <c r="D55" s="372"/>
      <c r="E55" s="372"/>
      <c r="F55" s="372"/>
      <c r="G55" s="372"/>
      <c r="H55" s="372"/>
      <c r="I55" s="372"/>
      <c r="J55" s="372"/>
      <c r="K55" s="372"/>
      <c r="L55" s="372"/>
      <c r="M55" s="372"/>
      <c r="N55" s="372"/>
      <c r="O55" s="372"/>
      <c r="P55" s="372"/>
      <c r="Q55" s="372"/>
      <c r="R55" s="372"/>
      <c r="S55" s="372"/>
      <c r="T55" s="372"/>
      <c r="U55" s="372"/>
      <c r="V55" s="372"/>
      <c r="W55" s="372"/>
      <c r="X55" s="372"/>
      <c r="Y55" s="372"/>
      <c r="Z55" s="372"/>
      <c r="AA55" s="372"/>
      <c r="AB55" s="372"/>
      <c r="AC55" s="372"/>
      <c r="AD55" s="372"/>
      <c r="AE55" s="373"/>
      <c r="AF55" s="144"/>
    </row>
    <row r="56" spans="2:32" ht="6" customHeight="1" thickBot="1" x14ac:dyDescent="0.3">
      <c r="B56" s="157"/>
      <c r="C56" s="158"/>
      <c r="D56" s="158"/>
      <c r="E56" s="158"/>
      <c r="F56" s="158"/>
      <c r="G56" s="158"/>
      <c r="H56" s="158"/>
      <c r="I56" s="158"/>
      <c r="J56" s="158"/>
      <c r="K56" s="158"/>
      <c r="L56" s="158"/>
      <c r="M56" s="158"/>
      <c r="N56" s="158"/>
      <c r="O56" s="158"/>
      <c r="P56" s="158"/>
      <c r="Q56" s="158"/>
      <c r="R56" s="158"/>
      <c r="S56" s="158"/>
      <c r="T56" s="158"/>
      <c r="U56" s="158"/>
      <c r="V56" s="158"/>
      <c r="W56" s="158"/>
      <c r="X56" s="158"/>
      <c r="Y56" s="158"/>
      <c r="Z56" s="158"/>
      <c r="AA56" s="158"/>
      <c r="AB56" s="158"/>
      <c r="AC56" s="158"/>
      <c r="AD56" s="158"/>
      <c r="AE56" s="158"/>
      <c r="AF56" s="159"/>
    </row>
    <row r="57" spans="2:32" ht="6" customHeight="1" x14ac:dyDescent="0.25"/>
    <row r="58" spans="2:32" ht="15" hidden="1" x14ac:dyDescent="0.25"/>
    <row r="59" spans="2:32" ht="15" hidden="1" x14ac:dyDescent="0.25"/>
    <row r="60" spans="2:32" ht="15" hidden="1" x14ac:dyDescent="0.25"/>
    <row r="61" spans="2:32" ht="15" hidden="1" x14ac:dyDescent="0.25"/>
    <row r="62" spans="2:32" ht="15" hidden="1" x14ac:dyDescent="0.25"/>
    <row r="63" spans="2:32" ht="15.6" hidden="1" customHeight="1" x14ac:dyDescent="0.25"/>
    <row r="64" spans="2:32" ht="15.6" hidden="1" customHeight="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hidden="1" customHeight="1" x14ac:dyDescent="0.25"/>
    <row r="137" ht="15.6" hidden="1" customHeight="1" x14ac:dyDescent="0.25"/>
    <row r="138" ht="15.6" hidden="1" customHeight="1" x14ac:dyDescent="0.25"/>
    <row r="139" ht="15.6" hidden="1" customHeight="1" x14ac:dyDescent="0.25"/>
    <row r="140" ht="15.6" hidden="1" customHeight="1" x14ac:dyDescent="0.25"/>
    <row r="141" ht="15.6" hidden="1" customHeight="1" x14ac:dyDescent="0.25"/>
    <row r="142" ht="15.6" hidden="1" customHeight="1" x14ac:dyDescent="0.25"/>
    <row r="143" ht="15.6" hidden="1" customHeight="1" x14ac:dyDescent="0.25"/>
    <row r="144" ht="15.6" hidden="1" customHeight="1" x14ac:dyDescent="0.25"/>
    <row r="145" ht="15.6" hidden="1" customHeight="1" x14ac:dyDescent="0.25"/>
    <row r="146" ht="15.6" hidden="1" customHeight="1" x14ac:dyDescent="0.25"/>
    <row r="147" ht="15.6" hidden="1" customHeight="1" x14ac:dyDescent="0.25"/>
    <row r="148" ht="15.6" hidden="1" customHeight="1" x14ac:dyDescent="0.25"/>
    <row r="149" ht="15.6" hidden="1" customHeight="1" x14ac:dyDescent="0.25"/>
    <row r="150" ht="15.6" hidden="1" customHeight="1" x14ac:dyDescent="0.25"/>
    <row r="151" ht="15.6" hidden="1" customHeight="1" x14ac:dyDescent="0.25"/>
    <row r="152" ht="15.6" hidden="1" customHeight="1" x14ac:dyDescent="0.25"/>
    <row r="153" ht="15.6" customHeight="1" x14ac:dyDescent="0.25"/>
  </sheetData>
  <sheetProtection selectLockedCells="1"/>
  <mergeCells count="11">
    <mergeCell ref="C55:AE55"/>
    <mergeCell ref="D4:AD4"/>
    <mergeCell ref="C51:D51"/>
    <mergeCell ref="C52:AE52"/>
    <mergeCell ref="C54:D54"/>
    <mergeCell ref="K6:L6"/>
    <mergeCell ref="N6:V6"/>
    <mergeCell ref="D8:E8"/>
    <mergeCell ref="T8:V8"/>
    <mergeCell ref="AA8:AC8"/>
    <mergeCell ref="G8:L8"/>
  </mergeCells>
  <conditionalFormatting sqref="AA32 AA25 AA27 AA29 AA34 AA36 AA38 AA40 AA42 AA44 AA46 AA48">
    <cfRule type="colorScale" priority="328">
      <colorScale>
        <cfvo type="min"/>
        <cfvo type="max"/>
        <color rgb="FFFBFDB3"/>
        <color theme="5" tint="0.39997558519241921"/>
      </colorScale>
    </cfRule>
  </conditionalFormatting>
  <conditionalFormatting sqref="Y32 Y25 Y27 Y29 Y34 Y36 Y38 Y40 Y42 Y44 Y46 Y48">
    <cfRule type="colorScale" priority="339">
      <colorScale>
        <cfvo type="min"/>
        <cfvo type="max"/>
        <color rgb="FFFBFDB3"/>
        <color theme="5" tint="0.39997558519241921"/>
      </colorScale>
    </cfRule>
  </conditionalFormatting>
  <conditionalFormatting sqref="AA20">
    <cfRule type="colorScale" priority="385">
      <colorScale>
        <cfvo type="min"/>
        <cfvo type="max"/>
        <color rgb="FFFBFDB3"/>
        <color theme="5" tint="0.39997558519241921"/>
      </colorScale>
    </cfRule>
  </conditionalFormatting>
  <conditionalFormatting sqref="Y20">
    <cfRule type="colorScale" priority="386">
      <colorScale>
        <cfvo type="min"/>
        <cfvo type="max"/>
        <color rgb="FFFBFDB3"/>
        <color theme="5" tint="0.39997558519241921"/>
      </colorScale>
    </cfRule>
  </conditionalFormatting>
  <dataValidations count="3">
    <dataValidation type="list" allowBlank="1" showInputMessage="1" showErrorMessage="1" sqref="K38 K36 K20 K25 K27 K34 K40 K32 K29 K48 K46 K42 K44">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formula1>0</formula1>
    </dataValidation>
  </dataValidations>
  <printOptions horizontalCentered="1" verticalCentered="1"/>
  <pageMargins left="0.25" right="0.25" top="0.25" bottom="0.25" header="0" footer="0"/>
  <pageSetup scale="55" orientation="landscape" horizontalDpi="4294967292" verticalDpi="4294967292"/>
  <colBreaks count="1" manualBreakCount="1">
    <brk id="33" max="49" man="1"/>
  </colBreaks>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72A2DC"/>
  </sheetPr>
  <dimension ref="A1:AG144"/>
  <sheetViews>
    <sheetView showGridLines="0" workbookViewId="0">
      <pane ySplit="11" topLeftCell="A12" activePane="bottomLeft" state="frozen"/>
      <selection activeCell="P15" sqref="P15"/>
      <selection pane="bottomLeft" activeCell="G8" sqref="G8:L8"/>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391</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522</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30"/>
      <c r="D16" s="155"/>
      <c r="E16" s="156"/>
      <c r="F16" s="155"/>
      <c r="G16" s="155"/>
      <c r="H16" s="155"/>
      <c r="I16" s="155"/>
      <c r="J16" s="155"/>
      <c r="K16" s="155"/>
      <c r="L16" s="156"/>
      <c r="M16" s="155"/>
      <c r="N16" s="155"/>
      <c r="O16" s="155"/>
      <c r="P16" s="131"/>
      <c r="Q16" s="131"/>
      <c r="R16" s="155"/>
      <c r="S16" s="155"/>
      <c r="T16" s="155"/>
      <c r="U16" s="155"/>
      <c r="V16" s="155"/>
      <c r="W16" s="155"/>
      <c r="X16" s="205"/>
      <c r="Y16" s="155"/>
      <c r="Z16" s="155"/>
      <c r="AA16" s="131"/>
      <c r="AB16" s="131"/>
      <c r="AC16" s="130"/>
      <c r="AD16" s="155"/>
      <c r="AE16" s="156"/>
      <c r="AF16" s="144"/>
    </row>
    <row r="17" spans="2:32" ht="6" customHeight="1" x14ac:dyDescent="0.25">
      <c r="B17" s="141"/>
      <c r="C17" s="127"/>
      <c r="D17" s="142"/>
      <c r="E17" s="142"/>
      <c r="F17" s="142"/>
      <c r="G17" s="142"/>
      <c r="H17" s="142"/>
      <c r="I17" s="142"/>
      <c r="J17" s="142"/>
      <c r="K17" s="142"/>
      <c r="L17" s="142"/>
      <c r="M17" s="142"/>
      <c r="N17" s="142"/>
      <c r="O17" s="142"/>
      <c r="P17" s="127"/>
      <c r="Q17" s="127"/>
      <c r="R17" s="142"/>
      <c r="S17" s="142"/>
      <c r="T17" s="142"/>
      <c r="U17" s="142"/>
      <c r="V17" s="142"/>
      <c r="W17" s="142"/>
      <c r="X17" s="142"/>
      <c r="Y17" s="142"/>
      <c r="Z17" s="142"/>
      <c r="AA17" s="127"/>
      <c r="AB17" s="127"/>
      <c r="AC17" s="127"/>
      <c r="AD17" s="142"/>
      <c r="AE17" s="142"/>
      <c r="AF17" s="144"/>
    </row>
    <row r="18" spans="2:32" s="151" customFormat="1" ht="27" customHeight="1" x14ac:dyDescent="0.25">
      <c r="B18" s="149"/>
      <c r="C18" s="186" t="s">
        <v>1062</v>
      </c>
      <c r="D18" s="187"/>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c r="AC18" s="187"/>
      <c r="AD18" s="187"/>
      <c r="AE18" s="188"/>
      <c r="AF18" s="150"/>
    </row>
    <row r="19" spans="2:32" ht="6" customHeight="1" x14ac:dyDescent="0.25">
      <c r="B19" s="141"/>
      <c r="C19" s="140"/>
      <c r="D19" s="189"/>
      <c r="E19" s="190"/>
      <c r="F19" s="142"/>
      <c r="G19" s="142"/>
      <c r="H19" s="142"/>
      <c r="I19" s="142"/>
      <c r="J19" s="142"/>
      <c r="K19" s="142"/>
      <c r="L19" s="190"/>
      <c r="M19" s="189"/>
      <c r="N19" s="189"/>
      <c r="O19" s="189"/>
      <c r="P19" s="189"/>
      <c r="Q19" s="189"/>
      <c r="R19" s="189"/>
      <c r="S19" s="189"/>
      <c r="T19" s="189"/>
      <c r="U19" s="189"/>
      <c r="V19" s="189"/>
      <c r="W19" s="189"/>
      <c r="X19" s="206"/>
      <c r="Y19" s="142"/>
      <c r="Z19" s="142"/>
      <c r="AA19" s="127"/>
      <c r="AB19" s="127"/>
      <c r="AC19" s="192"/>
      <c r="AD19" s="189"/>
      <c r="AE19" s="190"/>
      <c r="AF19" s="144"/>
    </row>
    <row r="20" spans="2:32" ht="27" customHeight="1" x14ac:dyDescent="0.25">
      <c r="B20" s="141"/>
      <c r="C20" s="128"/>
      <c r="D20" s="193" t="s">
        <v>3</v>
      </c>
      <c r="E20" s="194"/>
      <c r="F20" s="142"/>
      <c r="G20" s="195"/>
      <c r="H20" s="196"/>
      <c r="I20" s="195"/>
      <c r="J20" s="196"/>
      <c r="K20" s="197" t="s">
        <v>418</v>
      </c>
      <c r="L20" s="198"/>
      <c r="M20" s="199"/>
      <c r="N20" s="323" t="s">
        <v>418</v>
      </c>
      <c r="O20" s="199"/>
      <c r="P20" s="323" t="s">
        <v>418</v>
      </c>
      <c r="Q20" s="199"/>
      <c r="R20" s="323" t="s">
        <v>418</v>
      </c>
      <c r="S20" s="199"/>
      <c r="T20" s="323" t="s">
        <v>418</v>
      </c>
      <c r="U20" s="199"/>
      <c r="V20" s="323" t="s">
        <v>418</v>
      </c>
      <c r="W20" s="199"/>
      <c r="X20" s="207"/>
      <c r="Y20" s="317" t="str">
        <f>IFERROR((LEFT(N20,1)+LEFT(P20,1)+LEFT(R20,1)+LEFT(T20,1)),"")</f>
        <v/>
      </c>
      <c r="Z20" s="305"/>
      <c r="AA20" s="304" t="str">
        <f>IFERROR(IF(LEFT(V20,1)="1",Y20*1,IF(LEFT(V20,1)="2",Y20*0.75,IF(LEFT(V20,1)="3",Y20*0.5,""))),"")</f>
        <v/>
      </c>
      <c r="AB20" s="127"/>
      <c r="AC20" s="202"/>
      <c r="AD20" s="152"/>
      <c r="AE20" s="153"/>
      <c r="AF20" s="144"/>
    </row>
    <row r="21" spans="2:32" ht="6" customHeight="1" x14ac:dyDescent="0.25">
      <c r="B21" s="141"/>
      <c r="C21" s="128"/>
      <c r="D21" s="193"/>
      <c r="E21" s="194"/>
      <c r="F21" s="142"/>
      <c r="G21" s="196"/>
      <c r="H21" s="196"/>
      <c r="I21" s="196"/>
      <c r="J21" s="196"/>
      <c r="K21" s="203"/>
      <c r="L21" s="198"/>
      <c r="M21" s="199"/>
      <c r="N21" s="196"/>
      <c r="O21" s="199"/>
      <c r="P21" s="196"/>
      <c r="Q21" s="199"/>
      <c r="R21" s="196"/>
      <c r="S21" s="199"/>
      <c r="T21" s="196"/>
      <c r="U21" s="199"/>
      <c r="V21" s="196"/>
      <c r="W21" s="199"/>
      <c r="X21" s="207"/>
      <c r="Y21" s="306"/>
      <c r="Z21" s="306"/>
      <c r="AA21" s="307"/>
      <c r="AB21" s="127"/>
      <c r="AC21" s="202"/>
      <c r="AD21" s="154"/>
      <c r="AE21" s="153"/>
      <c r="AF21" s="144"/>
    </row>
    <row r="22" spans="2:32" ht="27" customHeight="1" x14ac:dyDescent="0.25">
      <c r="B22" s="141"/>
      <c r="C22" s="128"/>
      <c r="D22" s="204" t="s">
        <v>4</v>
      </c>
      <c r="E22" s="194"/>
      <c r="F22" s="142"/>
      <c r="G22" s="195"/>
      <c r="H22" s="196"/>
      <c r="I22" s="195"/>
      <c r="J22" s="196"/>
      <c r="K22" s="197" t="s">
        <v>418</v>
      </c>
      <c r="L22" s="198"/>
      <c r="M22" s="199"/>
      <c r="N22" s="323" t="s">
        <v>418</v>
      </c>
      <c r="O22" s="199"/>
      <c r="P22" s="323" t="s">
        <v>418</v>
      </c>
      <c r="Q22" s="199"/>
      <c r="R22" s="323" t="s">
        <v>418</v>
      </c>
      <c r="S22" s="199"/>
      <c r="T22" s="323" t="s">
        <v>418</v>
      </c>
      <c r="U22" s="199"/>
      <c r="V22" s="323" t="s">
        <v>418</v>
      </c>
      <c r="W22" s="199"/>
      <c r="X22" s="207"/>
      <c r="Y22" s="304" t="str">
        <f>IFERROR((LEFT(N22,1)+LEFT(P22,1)+LEFT(R22,1)+LEFT(T22,1)),"")</f>
        <v/>
      </c>
      <c r="Z22" s="305"/>
      <c r="AA22" s="304" t="str">
        <f>IFERROR(IF(LEFT(V22,1)="1",Y22*1,IF(LEFT(V22,1)="2",Y22*0.75,IF(LEFT(V22,1)="3",Y22*0.5,""))),"")</f>
        <v/>
      </c>
      <c r="AB22" s="127"/>
      <c r="AC22" s="202"/>
      <c r="AD22" s="152"/>
      <c r="AE22" s="153"/>
      <c r="AF22" s="144"/>
    </row>
    <row r="23" spans="2:32" ht="6" customHeight="1" x14ac:dyDescent="0.25">
      <c r="B23" s="141"/>
      <c r="C23" s="128"/>
      <c r="D23" s="193"/>
      <c r="E23" s="194"/>
      <c r="F23" s="142"/>
      <c r="G23" s="196"/>
      <c r="H23" s="196"/>
      <c r="I23" s="196"/>
      <c r="J23" s="196"/>
      <c r="K23" s="203"/>
      <c r="L23" s="198"/>
      <c r="M23" s="199"/>
      <c r="N23" s="196"/>
      <c r="O23" s="199"/>
      <c r="P23" s="196"/>
      <c r="Q23" s="199"/>
      <c r="R23" s="196"/>
      <c r="S23" s="199"/>
      <c r="T23" s="196"/>
      <c r="U23" s="199"/>
      <c r="V23" s="196"/>
      <c r="W23" s="199"/>
      <c r="X23" s="207"/>
      <c r="Y23" s="306"/>
      <c r="Z23" s="306"/>
      <c r="AA23" s="307"/>
      <c r="AB23" s="127"/>
      <c r="AC23" s="202"/>
      <c r="AD23" s="154" t="s">
        <v>338</v>
      </c>
      <c r="AE23" s="153"/>
      <c r="AF23" s="144"/>
    </row>
    <row r="24" spans="2:32" ht="27" customHeight="1" x14ac:dyDescent="0.25">
      <c r="B24" s="141"/>
      <c r="C24" s="128"/>
      <c r="D24" s="204" t="s">
        <v>5</v>
      </c>
      <c r="E24" s="194"/>
      <c r="F24" s="142"/>
      <c r="G24" s="195"/>
      <c r="H24" s="196"/>
      <c r="I24" s="195"/>
      <c r="J24" s="196"/>
      <c r="K24" s="197" t="s">
        <v>418</v>
      </c>
      <c r="L24" s="198"/>
      <c r="M24" s="199"/>
      <c r="N24" s="323" t="s">
        <v>418</v>
      </c>
      <c r="O24" s="199"/>
      <c r="P24" s="323" t="s">
        <v>418</v>
      </c>
      <c r="Q24" s="199"/>
      <c r="R24" s="323" t="s">
        <v>418</v>
      </c>
      <c r="S24" s="199"/>
      <c r="T24" s="323" t="s">
        <v>418</v>
      </c>
      <c r="U24" s="199"/>
      <c r="V24" s="323" t="s">
        <v>418</v>
      </c>
      <c r="W24" s="199"/>
      <c r="X24" s="207"/>
      <c r="Y24" s="304" t="str">
        <f>IFERROR((LEFT(N24,1)+LEFT(P24,1)+LEFT(R24,1)+LEFT(T24,1)),"")</f>
        <v/>
      </c>
      <c r="Z24" s="305"/>
      <c r="AA24" s="304" t="str">
        <f>IFERROR(IF(LEFT(V24,1)="1",Y24*1,IF(LEFT(V24,1)="2",Y24*0.75,IF(LEFT(V24,1)="3",Y24*0.5,""))),"")</f>
        <v/>
      </c>
      <c r="AB24" s="127"/>
      <c r="AC24" s="202"/>
      <c r="AD24" s="152"/>
      <c r="AE24" s="153"/>
      <c r="AF24" s="144"/>
    </row>
    <row r="25" spans="2:32" ht="6" customHeight="1" x14ac:dyDescent="0.25">
      <c r="B25" s="141"/>
      <c r="C25" s="128"/>
      <c r="D25" s="193"/>
      <c r="E25" s="194"/>
      <c r="F25" s="142"/>
      <c r="G25" s="196"/>
      <c r="H25" s="196"/>
      <c r="I25" s="196"/>
      <c r="J25" s="196"/>
      <c r="K25" s="203"/>
      <c r="L25" s="198"/>
      <c r="M25" s="199"/>
      <c r="N25" s="196"/>
      <c r="O25" s="199"/>
      <c r="P25" s="196"/>
      <c r="Q25" s="199"/>
      <c r="R25" s="196"/>
      <c r="S25" s="199"/>
      <c r="T25" s="196"/>
      <c r="U25" s="199"/>
      <c r="V25" s="196"/>
      <c r="W25" s="199"/>
      <c r="X25" s="207"/>
      <c r="Y25" s="306"/>
      <c r="Z25" s="306"/>
      <c r="AA25" s="307"/>
      <c r="AB25" s="127"/>
      <c r="AC25" s="202"/>
      <c r="AD25" s="154" t="s">
        <v>338</v>
      </c>
      <c r="AE25" s="153"/>
      <c r="AF25" s="144"/>
    </row>
    <row r="26" spans="2:32" ht="27" customHeight="1" x14ac:dyDescent="0.25">
      <c r="B26" s="141"/>
      <c r="C26" s="128"/>
      <c r="D26" s="204" t="s">
        <v>999</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t="s">
        <v>338</v>
      </c>
      <c r="AE27" s="153"/>
      <c r="AF27" s="144"/>
    </row>
    <row r="28" spans="2:32" ht="27" customHeight="1" x14ac:dyDescent="0.25">
      <c r="B28" s="141"/>
      <c r="C28" s="128"/>
      <c r="D28" s="204" t="s">
        <v>6</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96"/>
      <c r="H29" s="196"/>
      <c r="I29" s="196"/>
      <c r="J29" s="196"/>
      <c r="K29" s="203"/>
      <c r="L29" s="198"/>
      <c r="M29" s="199"/>
      <c r="N29" s="196"/>
      <c r="O29" s="199"/>
      <c r="P29" s="196"/>
      <c r="Q29" s="199"/>
      <c r="R29" s="196"/>
      <c r="S29" s="199"/>
      <c r="T29" s="196"/>
      <c r="U29" s="199"/>
      <c r="V29" s="196"/>
      <c r="W29" s="199"/>
      <c r="X29" s="207"/>
      <c r="Y29" s="306"/>
      <c r="Z29" s="306"/>
      <c r="AA29" s="307"/>
      <c r="AB29" s="127"/>
      <c r="AC29" s="202"/>
      <c r="AD29" s="154" t="s">
        <v>338</v>
      </c>
      <c r="AE29" s="153"/>
      <c r="AF29" s="144"/>
    </row>
    <row r="30" spans="2:32" ht="27" customHeight="1" x14ac:dyDescent="0.25">
      <c r="B30" s="141"/>
      <c r="C30" s="128"/>
      <c r="D30" s="204" t="s">
        <v>7</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28"/>
      <c r="D31" s="193"/>
      <c r="E31" s="194"/>
      <c r="F31" s="142"/>
      <c r="G31" s="196"/>
      <c r="H31" s="196"/>
      <c r="I31" s="196"/>
      <c r="J31" s="196"/>
      <c r="K31" s="203"/>
      <c r="L31" s="198"/>
      <c r="M31" s="199"/>
      <c r="N31" s="196"/>
      <c r="O31" s="199"/>
      <c r="P31" s="196"/>
      <c r="Q31" s="199"/>
      <c r="R31" s="196"/>
      <c r="S31" s="199"/>
      <c r="T31" s="196"/>
      <c r="U31" s="199"/>
      <c r="V31" s="196"/>
      <c r="W31" s="199"/>
      <c r="X31" s="207"/>
      <c r="Y31" s="306"/>
      <c r="Z31" s="306"/>
      <c r="AA31" s="307"/>
      <c r="AB31" s="127"/>
      <c r="AC31" s="202"/>
      <c r="AD31" s="154" t="s">
        <v>338</v>
      </c>
      <c r="AE31" s="153"/>
      <c r="AF31" s="144"/>
    </row>
    <row r="32" spans="2:32" ht="27" customHeight="1" x14ac:dyDescent="0.25">
      <c r="B32" s="141"/>
      <c r="C32" s="128"/>
      <c r="D32" s="204" t="s">
        <v>8</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ht="6" customHeight="1" x14ac:dyDescent="0.25">
      <c r="B33" s="141"/>
      <c r="C33" s="128"/>
      <c r="D33" s="193"/>
      <c r="E33" s="194"/>
      <c r="F33" s="142"/>
      <c r="G33" s="142"/>
      <c r="H33" s="142"/>
      <c r="I33" s="142"/>
      <c r="J33" s="142"/>
      <c r="K33" s="142"/>
      <c r="L33" s="198"/>
      <c r="M33" s="199"/>
      <c r="N33" s="142"/>
      <c r="O33" s="142"/>
      <c r="P33" s="142"/>
      <c r="Q33" s="142"/>
      <c r="R33" s="142"/>
      <c r="S33" s="142"/>
      <c r="T33" s="142"/>
      <c r="U33" s="142"/>
      <c r="V33" s="142"/>
      <c r="W33" s="142"/>
      <c r="X33" s="207"/>
      <c r="Y33" s="306"/>
      <c r="Z33" s="306"/>
      <c r="AA33" s="308"/>
      <c r="AB33" s="127"/>
      <c r="AC33" s="202"/>
      <c r="AD33" s="154"/>
      <c r="AE33" s="153"/>
      <c r="AF33" s="144"/>
    </row>
    <row r="34" spans="2:32" ht="39" customHeight="1" x14ac:dyDescent="0.25">
      <c r="B34" s="141"/>
      <c r="C34" s="128"/>
      <c r="D34" s="204" t="s">
        <v>400</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ht="6" customHeight="1" x14ac:dyDescent="0.25">
      <c r="B35" s="141"/>
      <c r="C35" s="128"/>
      <c r="D35" s="193"/>
      <c r="E35" s="194"/>
      <c r="F35" s="142"/>
      <c r="G35" s="142"/>
      <c r="H35" s="142"/>
      <c r="I35" s="142"/>
      <c r="J35" s="142"/>
      <c r="K35" s="142"/>
      <c r="L35" s="198"/>
      <c r="M35" s="199"/>
      <c r="N35" s="142"/>
      <c r="O35" s="142"/>
      <c r="P35" s="142"/>
      <c r="Q35" s="142"/>
      <c r="R35" s="142"/>
      <c r="S35" s="142"/>
      <c r="T35" s="142"/>
      <c r="U35" s="142"/>
      <c r="V35" s="142"/>
      <c r="W35" s="142"/>
      <c r="X35" s="207"/>
      <c r="Y35" s="306"/>
      <c r="Z35" s="306"/>
      <c r="AA35" s="308"/>
      <c r="AB35" s="127"/>
      <c r="AC35" s="202"/>
      <c r="AD35" s="154"/>
      <c r="AE35" s="153"/>
      <c r="AF35" s="144"/>
    </row>
    <row r="36" spans="2:32" ht="45" x14ac:dyDescent="0.25">
      <c r="B36" s="141"/>
      <c r="C36" s="128"/>
      <c r="D36" s="204" t="s">
        <v>1059</v>
      </c>
      <c r="E36" s="194"/>
      <c r="F36" s="142"/>
      <c r="G36" s="195"/>
      <c r="H36" s="196"/>
      <c r="I36" s="195"/>
      <c r="J36" s="196"/>
      <c r="K36" s="197" t="s">
        <v>418</v>
      </c>
      <c r="L36" s="198"/>
      <c r="M36" s="199"/>
      <c r="N36" s="323" t="s">
        <v>418</v>
      </c>
      <c r="O36" s="199"/>
      <c r="P36" s="323" t="s">
        <v>418</v>
      </c>
      <c r="Q36" s="199"/>
      <c r="R36" s="323" t="s">
        <v>418</v>
      </c>
      <c r="S36" s="199"/>
      <c r="T36" s="323" t="s">
        <v>418</v>
      </c>
      <c r="U36" s="199"/>
      <c r="V36" s="323" t="s">
        <v>418</v>
      </c>
      <c r="W36" s="199"/>
      <c r="X36" s="207"/>
      <c r="Y36" s="304" t="str">
        <f>IFERROR((LEFT(N36,1)+LEFT(P36,1)+LEFT(R36,1)+LEFT(T36,1)),"")</f>
        <v/>
      </c>
      <c r="Z36" s="305"/>
      <c r="AA36" s="304" t="str">
        <f>IFERROR(IF(LEFT(V36,1)="1",Y36*1,IF(LEFT(V36,1)="2",Y36*0.75,IF(LEFT(V36,1)="3",Y36*0.5,""))),"")</f>
        <v/>
      </c>
      <c r="AB36" s="127"/>
      <c r="AC36" s="202"/>
      <c r="AD36" s="152"/>
      <c r="AE36" s="153"/>
      <c r="AF36" s="144"/>
    </row>
    <row r="37" spans="2:32" ht="6" customHeight="1" x14ac:dyDescent="0.25">
      <c r="B37" s="141"/>
      <c r="C37" s="130"/>
      <c r="D37" s="155"/>
      <c r="E37" s="156"/>
      <c r="F37" s="155"/>
      <c r="G37" s="155"/>
      <c r="H37" s="155"/>
      <c r="I37" s="155"/>
      <c r="J37" s="155"/>
      <c r="K37" s="155"/>
      <c r="L37" s="156"/>
      <c r="M37" s="155"/>
      <c r="N37" s="155"/>
      <c r="O37" s="155"/>
      <c r="P37" s="131"/>
      <c r="Q37" s="131"/>
      <c r="R37" s="155"/>
      <c r="S37" s="155"/>
      <c r="T37" s="155"/>
      <c r="U37" s="155"/>
      <c r="V37" s="155"/>
      <c r="W37" s="155"/>
      <c r="X37" s="205"/>
      <c r="Y37" s="309"/>
      <c r="Z37" s="309"/>
      <c r="AA37" s="310"/>
      <c r="AB37" s="131"/>
      <c r="AC37" s="130"/>
      <c r="AD37" s="155"/>
      <c r="AE37" s="156"/>
      <c r="AF37" s="144"/>
    </row>
    <row r="38" spans="2:32" ht="6" customHeight="1" x14ac:dyDescent="0.25">
      <c r="B38" s="141"/>
      <c r="C38" s="127"/>
      <c r="D38" s="142"/>
      <c r="E38" s="142"/>
      <c r="F38" s="142"/>
      <c r="G38" s="142"/>
      <c r="H38" s="142"/>
      <c r="I38" s="142"/>
      <c r="J38" s="142"/>
      <c r="K38" s="142"/>
      <c r="L38" s="142"/>
      <c r="M38" s="142"/>
      <c r="N38" s="142"/>
      <c r="O38" s="142"/>
      <c r="P38" s="127"/>
      <c r="Q38" s="127"/>
      <c r="R38" s="142"/>
      <c r="S38" s="142"/>
      <c r="T38" s="142"/>
      <c r="U38" s="142"/>
      <c r="V38" s="142"/>
      <c r="W38" s="142"/>
      <c r="X38" s="142"/>
      <c r="Y38" s="306"/>
      <c r="Z38" s="306"/>
      <c r="AA38" s="308"/>
      <c r="AB38" s="127"/>
      <c r="AC38" s="127"/>
      <c r="AD38" s="142"/>
      <c r="AE38" s="142"/>
      <c r="AF38" s="144"/>
    </row>
    <row r="39" spans="2:32" s="151" customFormat="1" ht="27" customHeight="1" x14ac:dyDescent="0.25">
      <c r="B39" s="149"/>
      <c r="C39" s="186" t="s">
        <v>15</v>
      </c>
      <c r="D39" s="187"/>
      <c r="E39" s="187"/>
      <c r="F39" s="187"/>
      <c r="G39" s="187"/>
      <c r="H39" s="187"/>
      <c r="I39" s="187"/>
      <c r="J39" s="187"/>
      <c r="K39" s="187"/>
      <c r="L39" s="187"/>
      <c r="M39" s="187"/>
      <c r="N39" s="187"/>
      <c r="O39" s="187"/>
      <c r="P39" s="187"/>
      <c r="Q39" s="187"/>
      <c r="R39" s="187"/>
      <c r="S39" s="187"/>
      <c r="T39" s="187"/>
      <c r="U39" s="187"/>
      <c r="V39" s="187"/>
      <c r="W39" s="187"/>
      <c r="X39" s="187"/>
      <c r="Y39" s="311"/>
      <c r="Z39" s="311"/>
      <c r="AA39" s="311"/>
      <c r="AB39" s="187"/>
      <c r="AC39" s="187"/>
      <c r="AD39" s="187"/>
      <c r="AE39" s="188"/>
      <c r="AF39" s="150"/>
    </row>
    <row r="40" spans="2:32" ht="6" customHeight="1" x14ac:dyDescent="0.25">
      <c r="B40" s="141"/>
      <c r="C40" s="140"/>
      <c r="D40" s="189"/>
      <c r="E40" s="190"/>
      <c r="F40" s="142"/>
      <c r="G40" s="142"/>
      <c r="H40" s="142"/>
      <c r="I40" s="142"/>
      <c r="J40" s="142"/>
      <c r="K40" s="142"/>
      <c r="L40" s="190"/>
      <c r="M40" s="189"/>
      <c r="N40" s="189"/>
      <c r="O40" s="189"/>
      <c r="P40" s="189"/>
      <c r="Q40" s="189"/>
      <c r="R40" s="189"/>
      <c r="S40" s="189"/>
      <c r="T40" s="189"/>
      <c r="U40" s="189"/>
      <c r="V40" s="189"/>
      <c r="W40" s="189"/>
      <c r="X40" s="206"/>
      <c r="Y40" s="306"/>
      <c r="Z40" s="306"/>
      <c r="AA40" s="308"/>
      <c r="AB40" s="127"/>
      <c r="AC40" s="192"/>
      <c r="AD40" s="189"/>
      <c r="AE40" s="190"/>
      <c r="AF40" s="144"/>
    </row>
    <row r="41" spans="2:32" ht="27" customHeight="1" x14ac:dyDescent="0.25">
      <c r="B41" s="141"/>
      <c r="C41" s="128"/>
      <c r="D41" s="193" t="s">
        <v>390</v>
      </c>
      <c r="E41" s="194"/>
      <c r="F41" s="142"/>
      <c r="G41" s="195"/>
      <c r="H41" s="196"/>
      <c r="I41" s="195"/>
      <c r="J41" s="196"/>
      <c r="K41" s="197" t="s">
        <v>418</v>
      </c>
      <c r="L41" s="198"/>
      <c r="M41" s="199"/>
      <c r="N41" s="323" t="s">
        <v>418</v>
      </c>
      <c r="O41" s="199"/>
      <c r="P41" s="323" t="s">
        <v>418</v>
      </c>
      <c r="Q41" s="199"/>
      <c r="R41" s="323" t="s">
        <v>418</v>
      </c>
      <c r="S41" s="199"/>
      <c r="T41" s="323" t="s">
        <v>418</v>
      </c>
      <c r="U41" s="199"/>
      <c r="V41" s="323" t="s">
        <v>418</v>
      </c>
      <c r="W41" s="199"/>
      <c r="X41" s="207"/>
      <c r="Y41" s="304" t="str">
        <f>IFERROR((LEFT(N41,1)+LEFT(P41,1)+LEFT(R41,1)+LEFT(T41,1)),"")</f>
        <v/>
      </c>
      <c r="Z41" s="305"/>
      <c r="AA41" s="304" t="str">
        <f>IFERROR(IF(LEFT(V41,1)="1",Y41*1,IF(LEFT(V41,1)="2",Y41*0.75,IF(LEFT(V41,1)="3",Y41*0.5,""))),"")</f>
        <v/>
      </c>
      <c r="AB41" s="127"/>
      <c r="AC41" s="202"/>
      <c r="AD41" s="152"/>
      <c r="AE41" s="153"/>
      <c r="AF41" s="144"/>
    </row>
    <row r="42" spans="2:32" ht="6" customHeight="1" x14ac:dyDescent="0.25">
      <c r="B42" s="141"/>
      <c r="C42" s="128"/>
      <c r="D42" s="193"/>
      <c r="E42" s="194"/>
      <c r="F42" s="142"/>
      <c r="G42" s="196"/>
      <c r="H42" s="196"/>
      <c r="I42" s="196"/>
      <c r="J42" s="196"/>
      <c r="K42" s="203"/>
      <c r="L42" s="198"/>
      <c r="M42" s="199"/>
      <c r="N42" s="196"/>
      <c r="O42" s="199"/>
      <c r="P42" s="196"/>
      <c r="Q42" s="199"/>
      <c r="R42" s="196"/>
      <c r="S42" s="199"/>
      <c r="T42" s="196"/>
      <c r="U42" s="199"/>
      <c r="V42" s="196"/>
      <c r="W42" s="199"/>
      <c r="X42" s="207"/>
      <c r="Y42" s="306"/>
      <c r="Z42" s="306"/>
      <c r="AA42" s="307"/>
      <c r="AB42" s="127"/>
      <c r="AC42" s="202"/>
      <c r="AD42" s="154"/>
      <c r="AE42" s="153"/>
      <c r="AF42" s="144"/>
    </row>
    <row r="43" spans="2:32" ht="27" customHeight="1" x14ac:dyDescent="0.25">
      <c r="B43" s="141"/>
      <c r="C43" s="128"/>
      <c r="D43" s="204" t="s">
        <v>9</v>
      </c>
      <c r="E43" s="194"/>
      <c r="F43" s="142"/>
      <c r="G43" s="195"/>
      <c r="H43" s="196"/>
      <c r="I43" s="195"/>
      <c r="J43" s="196"/>
      <c r="K43" s="197" t="s">
        <v>418</v>
      </c>
      <c r="L43" s="198"/>
      <c r="M43" s="199"/>
      <c r="N43" s="323" t="s">
        <v>418</v>
      </c>
      <c r="O43" s="199"/>
      <c r="P43" s="323" t="s">
        <v>418</v>
      </c>
      <c r="Q43" s="199"/>
      <c r="R43" s="323" t="s">
        <v>418</v>
      </c>
      <c r="S43" s="199"/>
      <c r="T43" s="323" t="s">
        <v>418</v>
      </c>
      <c r="U43" s="199"/>
      <c r="V43" s="323" t="s">
        <v>418</v>
      </c>
      <c r="W43" s="199"/>
      <c r="X43" s="207"/>
      <c r="Y43" s="304" t="str">
        <f>IFERROR((LEFT(N43,1)+LEFT(P43,1)+LEFT(R43,1)+LEFT(T43,1)),"")</f>
        <v/>
      </c>
      <c r="Z43" s="305"/>
      <c r="AA43" s="304" t="str">
        <f>IFERROR(IF(LEFT(V43,1)="1",Y43*1,IF(LEFT(V43,1)="2",Y43*0.75,IF(LEFT(V43,1)="3",Y43*0.5,""))),"")</f>
        <v/>
      </c>
      <c r="AB43" s="127"/>
      <c r="AC43" s="202"/>
      <c r="AD43" s="152"/>
      <c r="AE43" s="153"/>
      <c r="AF43" s="144"/>
    </row>
    <row r="44" spans="2:32" ht="6" customHeight="1" x14ac:dyDescent="0.25">
      <c r="B44" s="141"/>
      <c r="C44" s="128"/>
      <c r="D44" s="193"/>
      <c r="E44" s="194"/>
      <c r="F44" s="142"/>
      <c r="G44" s="196"/>
      <c r="H44" s="196"/>
      <c r="I44" s="196"/>
      <c r="J44" s="196"/>
      <c r="K44" s="203"/>
      <c r="L44" s="198"/>
      <c r="M44" s="199"/>
      <c r="N44" s="196"/>
      <c r="O44" s="199"/>
      <c r="P44" s="196"/>
      <c r="Q44" s="199"/>
      <c r="R44" s="196"/>
      <c r="S44" s="199"/>
      <c r="T44" s="196"/>
      <c r="U44" s="199"/>
      <c r="V44" s="196"/>
      <c r="W44" s="199"/>
      <c r="X44" s="207"/>
      <c r="Y44" s="306"/>
      <c r="Z44" s="306"/>
      <c r="AA44" s="307"/>
      <c r="AB44" s="127"/>
      <c r="AC44" s="202"/>
      <c r="AD44" s="154"/>
      <c r="AE44" s="153"/>
      <c r="AF44" s="144"/>
    </row>
    <row r="45" spans="2:32" ht="27" customHeight="1" x14ac:dyDescent="0.25">
      <c r="B45" s="141"/>
      <c r="C45" s="128"/>
      <c r="D45" s="204" t="s">
        <v>10</v>
      </c>
      <c r="E45" s="194"/>
      <c r="F45" s="142"/>
      <c r="G45" s="195"/>
      <c r="H45" s="196"/>
      <c r="I45" s="195"/>
      <c r="J45" s="196"/>
      <c r="K45" s="197" t="s">
        <v>418</v>
      </c>
      <c r="L45" s="198"/>
      <c r="M45" s="199"/>
      <c r="N45" s="323" t="s">
        <v>418</v>
      </c>
      <c r="O45" s="199"/>
      <c r="P45" s="323" t="s">
        <v>418</v>
      </c>
      <c r="Q45" s="199"/>
      <c r="R45" s="323" t="s">
        <v>418</v>
      </c>
      <c r="S45" s="199"/>
      <c r="T45" s="323" t="s">
        <v>418</v>
      </c>
      <c r="U45" s="199"/>
      <c r="V45" s="323" t="s">
        <v>418</v>
      </c>
      <c r="W45" s="199"/>
      <c r="X45" s="207"/>
      <c r="Y45" s="304" t="str">
        <f>IFERROR((LEFT(N45,1)+LEFT(P45,1)+LEFT(R45,1)+LEFT(T45,1)),"")</f>
        <v/>
      </c>
      <c r="Z45" s="305"/>
      <c r="AA45" s="304" t="str">
        <f>IFERROR(IF(LEFT(V45,1)="1",Y45*1,IF(LEFT(V45,1)="2",Y45*0.75,IF(LEFT(V45,1)="3",Y45*0.5,""))),"")</f>
        <v/>
      </c>
      <c r="AB45" s="127"/>
      <c r="AC45" s="202"/>
      <c r="AD45" s="152"/>
      <c r="AE45" s="153"/>
      <c r="AF45" s="144"/>
    </row>
    <row r="46" spans="2:32" ht="6" customHeight="1" x14ac:dyDescent="0.25">
      <c r="B46" s="141"/>
      <c r="C46" s="128"/>
      <c r="D46" s="193"/>
      <c r="E46" s="194"/>
      <c r="F46" s="142"/>
      <c r="G46" s="196"/>
      <c r="H46" s="196"/>
      <c r="I46" s="196"/>
      <c r="J46" s="196"/>
      <c r="K46" s="203"/>
      <c r="L46" s="198"/>
      <c r="M46" s="199"/>
      <c r="N46" s="196"/>
      <c r="O46" s="199"/>
      <c r="P46" s="196"/>
      <c r="Q46" s="199"/>
      <c r="R46" s="196"/>
      <c r="S46" s="199"/>
      <c r="T46" s="196"/>
      <c r="U46" s="199"/>
      <c r="V46" s="196"/>
      <c r="W46" s="199"/>
      <c r="X46" s="207"/>
      <c r="Y46" s="306"/>
      <c r="Z46" s="306"/>
      <c r="AA46" s="307"/>
      <c r="AB46" s="127"/>
      <c r="AC46" s="202"/>
      <c r="AD46" s="154"/>
      <c r="AE46" s="153"/>
      <c r="AF46" s="144"/>
    </row>
    <row r="47" spans="2:32" ht="6" customHeight="1" x14ac:dyDescent="0.25">
      <c r="B47" s="141"/>
      <c r="C47" s="128"/>
      <c r="D47" s="193"/>
      <c r="E47" s="194"/>
      <c r="F47" s="142"/>
      <c r="G47" s="196"/>
      <c r="H47" s="196"/>
      <c r="I47" s="196"/>
      <c r="J47" s="196"/>
      <c r="K47" s="203"/>
      <c r="L47" s="198"/>
      <c r="M47" s="199"/>
      <c r="N47" s="196"/>
      <c r="O47" s="199"/>
      <c r="P47" s="196"/>
      <c r="Q47" s="199"/>
      <c r="R47" s="196"/>
      <c r="S47" s="199"/>
      <c r="T47" s="196"/>
      <c r="U47" s="199"/>
      <c r="V47" s="196"/>
      <c r="W47" s="199"/>
      <c r="X47" s="207"/>
      <c r="Y47" s="306"/>
      <c r="Z47" s="306"/>
      <c r="AA47" s="307"/>
      <c r="AB47" s="127"/>
      <c r="AC47" s="202"/>
      <c r="AD47" s="154"/>
      <c r="AE47" s="153"/>
      <c r="AF47" s="144"/>
    </row>
    <row r="48" spans="2:32" ht="27" customHeight="1" x14ac:dyDescent="0.25">
      <c r="B48" s="141"/>
      <c r="C48" s="128"/>
      <c r="D48" s="204" t="s">
        <v>658</v>
      </c>
      <c r="E48" s="194"/>
      <c r="F48" s="142"/>
      <c r="G48" s="195"/>
      <c r="H48" s="196"/>
      <c r="I48" s="195"/>
      <c r="J48" s="196"/>
      <c r="K48" s="197" t="s">
        <v>418</v>
      </c>
      <c r="L48" s="198"/>
      <c r="M48" s="199"/>
      <c r="N48" s="323" t="s">
        <v>418</v>
      </c>
      <c r="O48" s="199"/>
      <c r="P48" s="323" t="s">
        <v>418</v>
      </c>
      <c r="Q48" s="199"/>
      <c r="R48" s="323" t="s">
        <v>418</v>
      </c>
      <c r="S48" s="199"/>
      <c r="T48" s="323" t="s">
        <v>418</v>
      </c>
      <c r="U48" s="199"/>
      <c r="V48" s="323" t="s">
        <v>418</v>
      </c>
      <c r="W48" s="199"/>
      <c r="X48" s="207"/>
      <c r="Y48" s="304" t="str">
        <f>IFERROR((LEFT(N48,1)+LEFT(P48,1)+LEFT(R48,1)+LEFT(T48,1)),"")</f>
        <v/>
      </c>
      <c r="Z48" s="305"/>
      <c r="AA48" s="304" t="str">
        <f>IFERROR(IF(LEFT(V48,1)="1",Y48*1,IF(LEFT(V48,1)="2",Y48*0.75,IF(LEFT(V48,1)="3",Y48*0.5,""))),"")</f>
        <v/>
      </c>
      <c r="AB48" s="127"/>
      <c r="AC48" s="202"/>
      <c r="AD48" s="152"/>
      <c r="AE48" s="153"/>
      <c r="AF48" s="144"/>
    </row>
    <row r="49" spans="2:32" ht="6" customHeight="1" x14ac:dyDescent="0.25">
      <c r="B49" s="141"/>
      <c r="C49" s="128"/>
      <c r="D49" s="193"/>
      <c r="E49" s="194"/>
      <c r="F49" s="142"/>
      <c r="G49" s="196"/>
      <c r="H49" s="196"/>
      <c r="I49" s="196"/>
      <c r="J49" s="196"/>
      <c r="K49" s="203"/>
      <c r="L49" s="198"/>
      <c r="M49" s="199"/>
      <c r="N49" s="196"/>
      <c r="O49" s="199"/>
      <c r="P49" s="196"/>
      <c r="Q49" s="199"/>
      <c r="R49" s="196"/>
      <c r="S49" s="199"/>
      <c r="T49" s="196"/>
      <c r="U49" s="199"/>
      <c r="V49" s="196"/>
      <c r="W49" s="199"/>
      <c r="X49" s="207"/>
      <c r="Y49" s="306"/>
      <c r="Z49" s="306"/>
      <c r="AA49" s="307"/>
      <c r="AB49" s="127"/>
      <c r="AC49" s="202"/>
      <c r="AD49" s="154"/>
      <c r="AE49" s="153"/>
      <c r="AF49" s="144"/>
    </row>
    <row r="50" spans="2:32" ht="39" customHeight="1" x14ac:dyDescent="0.25">
      <c r="B50" s="141"/>
      <c r="C50" s="128"/>
      <c r="D50" s="204" t="s">
        <v>11</v>
      </c>
      <c r="E50" s="194"/>
      <c r="F50" s="142"/>
      <c r="G50" s="195"/>
      <c r="H50" s="196"/>
      <c r="I50" s="195"/>
      <c r="J50" s="196"/>
      <c r="K50" s="197" t="s">
        <v>418</v>
      </c>
      <c r="L50" s="198"/>
      <c r="M50" s="199"/>
      <c r="N50" s="323" t="s">
        <v>418</v>
      </c>
      <c r="O50" s="199"/>
      <c r="P50" s="323" t="s">
        <v>418</v>
      </c>
      <c r="Q50" s="199"/>
      <c r="R50" s="323" t="s">
        <v>418</v>
      </c>
      <c r="S50" s="199"/>
      <c r="T50" s="323" t="s">
        <v>418</v>
      </c>
      <c r="U50" s="199"/>
      <c r="V50" s="323" t="s">
        <v>418</v>
      </c>
      <c r="W50" s="199"/>
      <c r="X50" s="207"/>
      <c r="Y50" s="304" t="str">
        <f>IFERROR((LEFT(N50,1)+LEFT(P50,1)+LEFT(R50,1)+LEFT(T50,1)),"")</f>
        <v/>
      </c>
      <c r="Z50" s="305"/>
      <c r="AA50" s="304" t="str">
        <f>IFERROR(IF(LEFT(V50,1)="1",Y50*1,IF(LEFT(V50,1)="2",Y50*0.75,IF(LEFT(V50,1)="3",Y50*0.5,""))),"")</f>
        <v/>
      </c>
      <c r="AB50" s="127"/>
      <c r="AC50" s="202"/>
      <c r="AD50" s="152"/>
      <c r="AE50" s="153"/>
      <c r="AF50" s="144"/>
    </row>
    <row r="51" spans="2:32" ht="6" customHeight="1" x14ac:dyDescent="0.25">
      <c r="B51" s="141"/>
      <c r="C51" s="128"/>
      <c r="D51" s="193"/>
      <c r="E51" s="194"/>
      <c r="F51" s="142"/>
      <c r="G51" s="196"/>
      <c r="H51" s="196"/>
      <c r="I51" s="196"/>
      <c r="J51" s="196"/>
      <c r="K51" s="203"/>
      <c r="L51" s="198"/>
      <c r="M51" s="199"/>
      <c r="N51" s="196"/>
      <c r="O51" s="199"/>
      <c r="P51" s="196"/>
      <c r="Q51" s="199"/>
      <c r="R51" s="196"/>
      <c r="S51" s="199"/>
      <c r="T51" s="196"/>
      <c r="U51" s="199"/>
      <c r="V51" s="196"/>
      <c r="W51" s="199"/>
      <c r="X51" s="207"/>
      <c r="Y51" s="306"/>
      <c r="Z51" s="306"/>
      <c r="AA51" s="307"/>
      <c r="AB51" s="127"/>
      <c r="AC51" s="202"/>
      <c r="AD51" s="154"/>
      <c r="AE51" s="153"/>
      <c r="AF51" s="144"/>
    </row>
    <row r="52" spans="2:32" ht="39" customHeight="1" x14ac:dyDescent="0.25">
      <c r="B52" s="141"/>
      <c r="C52" s="128"/>
      <c r="D52" s="204" t="s">
        <v>401</v>
      </c>
      <c r="E52" s="194"/>
      <c r="F52" s="142"/>
      <c r="G52" s="195"/>
      <c r="H52" s="196"/>
      <c r="I52" s="195"/>
      <c r="J52" s="196"/>
      <c r="K52" s="197" t="s">
        <v>418</v>
      </c>
      <c r="L52" s="198"/>
      <c r="M52" s="199"/>
      <c r="N52" s="323" t="s">
        <v>418</v>
      </c>
      <c r="O52" s="199"/>
      <c r="P52" s="323" t="s">
        <v>418</v>
      </c>
      <c r="Q52" s="199"/>
      <c r="R52" s="323" t="s">
        <v>418</v>
      </c>
      <c r="S52" s="199"/>
      <c r="T52" s="323" t="s">
        <v>418</v>
      </c>
      <c r="U52" s="199"/>
      <c r="V52" s="323" t="s">
        <v>418</v>
      </c>
      <c r="W52" s="199"/>
      <c r="X52" s="207"/>
      <c r="Y52" s="304" t="str">
        <f>IFERROR((LEFT(N52,1)+LEFT(P52,1)+LEFT(R52,1)+LEFT(T52,1)),"")</f>
        <v/>
      </c>
      <c r="Z52" s="305"/>
      <c r="AA52" s="304" t="str">
        <f>IFERROR(IF(LEFT(V52,1)="1",Y52*1,IF(LEFT(V52,1)="2",Y52*0.75,IF(LEFT(V52,1)="3",Y52*0.5,""))),"")</f>
        <v/>
      </c>
      <c r="AB52" s="127"/>
      <c r="AC52" s="202"/>
      <c r="AD52" s="152"/>
      <c r="AE52" s="153"/>
      <c r="AF52" s="144"/>
    </row>
    <row r="53" spans="2:32" ht="6" customHeight="1" x14ac:dyDescent="0.25">
      <c r="B53" s="141"/>
      <c r="C53" s="128"/>
      <c r="D53" s="193"/>
      <c r="E53" s="194"/>
      <c r="F53" s="142"/>
      <c r="G53" s="196"/>
      <c r="H53" s="196"/>
      <c r="I53" s="196"/>
      <c r="J53" s="196"/>
      <c r="K53" s="203"/>
      <c r="L53" s="198"/>
      <c r="M53" s="199"/>
      <c r="N53" s="196"/>
      <c r="O53" s="199"/>
      <c r="P53" s="196"/>
      <c r="Q53" s="199"/>
      <c r="R53" s="196"/>
      <c r="S53" s="199"/>
      <c r="T53" s="196"/>
      <c r="U53" s="199"/>
      <c r="V53" s="196"/>
      <c r="W53" s="199"/>
      <c r="X53" s="207"/>
      <c r="Y53" s="306"/>
      <c r="Z53" s="306"/>
      <c r="AA53" s="307"/>
      <c r="AB53" s="127"/>
      <c r="AC53" s="202"/>
      <c r="AD53" s="154"/>
      <c r="AE53" s="153"/>
      <c r="AF53" s="144"/>
    </row>
    <row r="54" spans="2:32" ht="39" customHeight="1" x14ac:dyDescent="0.25">
      <c r="B54" s="141"/>
      <c r="C54" s="128"/>
      <c r="D54" s="204" t="s">
        <v>523</v>
      </c>
      <c r="E54" s="194"/>
      <c r="F54" s="142"/>
      <c r="G54" s="195"/>
      <c r="H54" s="196"/>
      <c r="I54" s="195"/>
      <c r="J54" s="196"/>
      <c r="K54" s="197" t="s">
        <v>418</v>
      </c>
      <c r="L54" s="198"/>
      <c r="M54" s="199"/>
      <c r="N54" s="323" t="s">
        <v>418</v>
      </c>
      <c r="O54" s="199"/>
      <c r="P54" s="323" t="s">
        <v>418</v>
      </c>
      <c r="Q54" s="199"/>
      <c r="R54" s="323" t="s">
        <v>418</v>
      </c>
      <c r="S54" s="199"/>
      <c r="T54" s="323" t="s">
        <v>418</v>
      </c>
      <c r="U54" s="199"/>
      <c r="V54" s="323" t="s">
        <v>418</v>
      </c>
      <c r="W54" s="199"/>
      <c r="X54" s="207"/>
      <c r="Y54" s="304" t="str">
        <f>IFERROR((LEFT(N54,1)+LEFT(P54,1)+LEFT(R54,1)+LEFT(T54,1)),"")</f>
        <v/>
      </c>
      <c r="Z54" s="305"/>
      <c r="AA54" s="304" t="str">
        <f>IFERROR(IF(LEFT(V54,1)="1",Y54*1,IF(LEFT(V54,1)="2",Y54*0.75,IF(LEFT(V54,1)="3",Y54*0.5,""))),"")</f>
        <v/>
      </c>
      <c r="AB54" s="127"/>
      <c r="AC54" s="202"/>
      <c r="AD54" s="152"/>
      <c r="AE54" s="153"/>
      <c r="AF54" s="144"/>
    </row>
    <row r="55" spans="2:32" ht="6" customHeight="1" x14ac:dyDescent="0.25">
      <c r="B55" s="141"/>
      <c r="C55" s="128"/>
      <c r="D55" s="193"/>
      <c r="E55" s="194"/>
      <c r="F55" s="142"/>
      <c r="G55" s="196"/>
      <c r="H55" s="196"/>
      <c r="I55" s="196"/>
      <c r="J55" s="196"/>
      <c r="K55" s="203"/>
      <c r="L55" s="198"/>
      <c r="M55" s="199"/>
      <c r="N55" s="196"/>
      <c r="O55" s="199"/>
      <c r="P55" s="196"/>
      <c r="Q55" s="199"/>
      <c r="R55" s="196"/>
      <c r="S55" s="199"/>
      <c r="T55" s="196"/>
      <c r="U55" s="199"/>
      <c r="V55" s="196"/>
      <c r="W55" s="199"/>
      <c r="X55" s="207"/>
      <c r="Y55" s="306"/>
      <c r="Z55" s="306"/>
      <c r="AA55" s="307"/>
      <c r="AB55" s="127"/>
      <c r="AC55" s="202"/>
      <c r="AD55" s="154"/>
      <c r="AE55" s="153"/>
      <c r="AF55" s="144"/>
    </row>
    <row r="56" spans="2:32" ht="6" customHeight="1" x14ac:dyDescent="0.25">
      <c r="B56" s="141"/>
      <c r="C56" s="128"/>
      <c r="D56" s="193"/>
      <c r="E56" s="194"/>
      <c r="F56" s="142"/>
      <c r="G56" s="196"/>
      <c r="H56" s="196"/>
      <c r="I56" s="196"/>
      <c r="J56" s="196"/>
      <c r="K56" s="203"/>
      <c r="L56" s="198"/>
      <c r="M56" s="199"/>
      <c r="N56" s="196"/>
      <c r="O56" s="199"/>
      <c r="P56" s="196"/>
      <c r="Q56" s="199"/>
      <c r="R56" s="196"/>
      <c r="S56" s="199"/>
      <c r="T56" s="196"/>
      <c r="U56" s="199"/>
      <c r="V56" s="196"/>
      <c r="W56" s="199"/>
      <c r="X56" s="207"/>
      <c r="Y56" s="306"/>
      <c r="Z56" s="306"/>
      <c r="AA56" s="307"/>
      <c r="AB56" s="127"/>
      <c r="AC56" s="202"/>
      <c r="AD56" s="154"/>
      <c r="AE56" s="153"/>
      <c r="AF56" s="144"/>
    </row>
    <row r="57" spans="2:32" ht="27" customHeight="1" x14ac:dyDescent="0.25">
      <c r="B57" s="141"/>
      <c r="C57" s="128"/>
      <c r="D57" s="204" t="s">
        <v>12</v>
      </c>
      <c r="E57" s="194"/>
      <c r="F57" s="142"/>
      <c r="G57" s="195"/>
      <c r="H57" s="196"/>
      <c r="I57" s="195"/>
      <c r="J57" s="196"/>
      <c r="K57" s="197" t="s">
        <v>418</v>
      </c>
      <c r="L57" s="198"/>
      <c r="M57" s="199"/>
      <c r="N57" s="323" t="s">
        <v>418</v>
      </c>
      <c r="O57" s="199"/>
      <c r="P57" s="323" t="s">
        <v>418</v>
      </c>
      <c r="Q57" s="199"/>
      <c r="R57" s="323" t="s">
        <v>418</v>
      </c>
      <c r="S57" s="199"/>
      <c r="T57" s="323" t="s">
        <v>418</v>
      </c>
      <c r="U57" s="199"/>
      <c r="V57" s="323" t="s">
        <v>418</v>
      </c>
      <c r="W57" s="199"/>
      <c r="X57" s="207"/>
      <c r="Y57" s="304" t="str">
        <f>IFERROR((LEFT(N57,1)+LEFT(P57,1)+LEFT(R57,1)+LEFT(T57,1)),"")</f>
        <v/>
      </c>
      <c r="Z57" s="305"/>
      <c r="AA57" s="304" t="str">
        <f>IFERROR(IF(LEFT(V57,1)="1",Y57*1,IF(LEFT(V57,1)="2",Y57*0.75,IF(LEFT(V57,1)="3",Y57*0.5,""))),"")</f>
        <v/>
      </c>
      <c r="AB57" s="127"/>
      <c r="AC57" s="202"/>
      <c r="AD57" s="152"/>
      <c r="AE57" s="153"/>
      <c r="AF57" s="144"/>
    </row>
    <row r="58" spans="2:32" ht="6" customHeight="1" x14ac:dyDescent="0.25">
      <c r="B58" s="141"/>
      <c r="C58" s="128"/>
      <c r="D58" s="193"/>
      <c r="E58" s="194"/>
      <c r="F58" s="142"/>
      <c r="G58" s="196"/>
      <c r="H58" s="196"/>
      <c r="I58" s="196"/>
      <c r="J58" s="196"/>
      <c r="K58" s="203"/>
      <c r="L58" s="198"/>
      <c r="M58" s="199"/>
      <c r="N58" s="196"/>
      <c r="O58" s="199"/>
      <c r="P58" s="196"/>
      <c r="Q58" s="199"/>
      <c r="R58" s="196"/>
      <c r="S58" s="199"/>
      <c r="T58" s="196"/>
      <c r="U58" s="199"/>
      <c r="V58" s="196"/>
      <c r="W58" s="199"/>
      <c r="X58" s="207"/>
      <c r="Y58" s="306"/>
      <c r="Z58" s="306"/>
      <c r="AA58" s="307"/>
      <c r="AB58" s="127"/>
      <c r="AC58" s="202"/>
      <c r="AD58" s="154"/>
      <c r="AE58" s="153"/>
      <c r="AF58" s="144"/>
    </row>
    <row r="59" spans="2:32" ht="27" customHeight="1" x14ac:dyDescent="0.25">
      <c r="B59" s="141"/>
      <c r="C59" s="128"/>
      <c r="D59" s="204" t="s">
        <v>13</v>
      </c>
      <c r="E59" s="194"/>
      <c r="F59" s="142"/>
      <c r="G59" s="195"/>
      <c r="H59" s="196"/>
      <c r="I59" s="195"/>
      <c r="J59" s="196"/>
      <c r="K59" s="197" t="s">
        <v>418</v>
      </c>
      <c r="L59" s="198"/>
      <c r="M59" s="199"/>
      <c r="N59" s="323" t="s">
        <v>418</v>
      </c>
      <c r="O59" s="199"/>
      <c r="P59" s="323" t="s">
        <v>418</v>
      </c>
      <c r="Q59" s="199"/>
      <c r="R59" s="323" t="s">
        <v>418</v>
      </c>
      <c r="S59" s="199"/>
      <c r="T59" s="323" t="s">
        <v>418</v>
      </c>
      <c r="U59" s="199"/>
      <c r="V59" s="323" t="s">
        <v>418</v>
      </c>
      <c r="W59" s="199"/>
      <c r="X59" s="207"/>
      <c r="Y59" s="304" t="str">
        <f>IFERROR((LEFT(N59,1)+LEFT(P59,1)+LEFT(R59,1)+LEFT(T59,1)),"")</f>
        <v/>
      </c>
      <c r="Z59" s="305"/>
      <c r="AA59" s="304" t="str">
        <f>IFERROR(IF(LEFT(V59,1)="1",Y59*1,IF(LEFT(V59,1)="2",Y59*0.75,IF(LEFT(V59,1)="3",Y59*0.5,""))),"")</f>
        <v/>
      </c>
      <c r="AB59" s="127"/>
      <c r="AC59" s="202"/>
      <c r="AD59" s="152"/>
      <c r="AE59" s="153"/>
      <c r="AF59" s="144"/>
    </row>
    <row r="60" spans="2:32" ht="6" customHeight="1" x14ac:dyDescent="0.25">
      <c r="B60" s="141"/>
      <c r="C60" s="128"/>
      <c r="D60" s="193"/>
      <c r="E60" s="194"/>
      <c r="F60" s="142"/>
      <c r="G60" s="142"/>
      <c r="H60" s="142"/>
      <c r="I60" s="142"/>
      <c r="J60" s="142"/>
      <c r="K60" s="142"/>
      <c r="L60" s="198"/>
      <c r="M60" s="199"/>
      <c r="N60" s="142"/>
      <c r="O60" s="142"/>
      <c r="P60" s="142"/>
      <c r="Q60" s="142"/>
      <c r="R60" s="142"/>
      <c r="S60" s="142"/>
      <c r="T60" s="142"/>
      <c r="U60" s="142"/>
      <c r="V60" s="142"/>
      <c r="W60" s="142"/>
      <c r="X60" s="207"/>
      <c r="Y60" s="306"/>
      <c r="Z60" s="306"/>
      <c r="AA60" s="308"/>
      <c r="AB60" s="127"/>
      <c r="AC60" s="202"/>
      <c r="AD60" s="154"/>
      <c r="AE60" s="153"/>
      <c r="AF60" s="144"/>
    </row>
    <row r="61" spans="2:32" ht="27" customHeight="1" x14ac:dyDescent="0.25">
      <c r="B61" s="141"/>
      <c r="C61" s="128"/>
      <c r="D61" s="204" t="s">
        <v>14</v>
      </c>
      <c r="E61" s="194"/>
      <c r="F61" s="142"/>
      <c r="G61" s="195"/>
      <c r="H61" s="196"/>
      <c r="I61" s="195"/>
      <c r="J61" s="196"/>
      <c r="K61" s="197" t="s">
        <v>418</v>
      </c>
      <c r="L61" s="198"/>
      <c r="M61" s="199"/>
      <c r="N61" s="323" t="s">
        <v>418</v>
      </c>
      <c r="O61" s="199"/>
      <c r="P61" s="323" t="s">
        <v>418</v>
      </c>
      <c r="Q61" s="199"/>
      <c r="R61" s="323" t="s">
        <v>418</v>
      </c>
      <c r="S61" s="199"/>
      <c r="T61" s="323" t="s">
        <v>418</v>
      </c>
      <c r="U61" s="199"/>
      <c r="V61" s="323" t="s">
        <v>418</v>
      </c>
      <c r="W61" s="199"/>
      <c r="X61" s="207"/>
      <c r="Y61" s="304" t="str">
        <f>IFERROR((LEFT(N61,1)+LEFT(P61,1)+LEFT(R61,1)+LEFT(T61,1)),"")</f>
        <v/>
      </c>
      <c r="Z61" s="305"/>
      <c r="AA61" s="304" t="str">
        <f>IFERROR(IF(LEFT(V61,1)="1",Y61*1,IF(LEFT(V61,1)="2",Y61*0.75,IF(LEFT(V61,1)="3",Y61*0.5,""))),"")</f>
        <v/>
      </c>
      <c r="AB61" s="127"/>
      <c r="AC61" s="202"/>
      <c r="AD61" s="152"/>
      <c r="AE61" s="153"/>
      <c r="AF61" s="144"/>
    </row>
    <row r="62" spans="2:32" ht="6" customHeight="1" x14ac:dyDescent="0.25">
      <c r="B62" s="141"/>
      <c r="C62" s="130"/>
      <c r="D62" s="155"/>
      <c r="E62" s="156"/>
      <c r="F62" s="155"/>
      <c r="G62" s="155"/>
      <c r="H62" s="155"/>
      <c r="I62" s="155"/>
      <c r="J62" s="155"/>
      <c r="K62" s="155"/>
      <c r="L62" s="156"/>
      <c r="M62" s="155"/>
      <c r="N62" s="155"/>
      <c r="O62" s="155"/>
      <c r="P62" s="131"/>
      <c r="Q62" s="131"/>
      <c r="R62" s="155"/>
      <c r="S62" s="155"/>
      <c r="T62" s="155"/>
      <c r="U62" s="155"/>
      <c r="V62" s="155"/>
      <c r="W62" s="155"/>
      <c r="X62" s="205"/>
      <c r="Y62" s="155"/>
      <c r="Z62" s="155"/>
      <c r="AA62" s="131"/>
      <c r="AB62" s="131"/>
      <c r="AC62" s="130"/>
      <c r="AD62" s="155"/>
      <c r="AE62" s="156"/>
      <c r="AF62" s="144"/>
    </row>
    <row r="63" spans="2:32" ht="6" customHeight="1" x14ac:dyDescent="0.25">
      <c r="B63" s="141"/>
      <c r="C63" s="127"/>
      <c r="D63" s="142"/>
      <c r="E63" s="142"/>
      <c r="F63" s="142"/>
      <c r="G63" s="142"/>
      <c r="H63" s="142"/>
      <c r="I63" s="142"/>
      <c r="J63" s="142"/>
      <c r="K63" s="142"/>
      <c r="L63" s="142"/>
      <c r="M63" s="142"/>
      <c r="N63" s="142"/>
      <c r="O63" s="142"/>
      <c r="P63" s="127"/>
      <c r="Q63" s="127"/>
      <c r="R63" s="142"/>
      <c r="S63" s="142"/>
      <c r="T63" s="142"/>
      <c r="U63" s="142"/>
      <c r="V63" s="142"/>
      <c r="W63" s="142"/>
      <c r="X63" s="142"/>
      <c r="Y63" s="142"/>
      <c r="Z63" s="142"/>
      <c r="AA63" s="127"/>
      <c r="AB63" s="127"/>
      <c r="AC63" s="127"/>
      <c r="AD63" s="142"/>
      <c r="AE63" s="142"/>
      <c r="AF63" s="144"/>
    </row>
    <row r="64" spans="2:32" ht="15" customHeight="1" x14ac:dyDescent="0.25">
      <c r="B64" s="141"/>
      <c r="C64" s="375" t="s">
        <v>52</v>
      </c>
      <c r="D64" s="375"/>
      <c r="E64" s="208"/>
      <c r="F64" s="208"/>
      <c r="G64" s="142"/>
      <c r="H64" s="142"/>
      <c r="I64" s="142"/>
      <c r="J64" s="142"/>
      <c r="K64" s="142"/>
      <c r="L64" s="142"/>
      <c r="M64" s="142"/>
      <c r="N64" s="142"/>
      <c r="O64" s="142"/>
      <c r="P64" s="127"/>
      <c r="Q64" s="127"/>
      <c r="R64" s="142"/>
      <c r="S64" s="142"/>
      <c r="T64" s="142"/>
      <c r="U64" s="142"/>
      <c r="V64" s="142"/>
      <c r="W64" s="142"/>
      <c r="X64" s="142"/>
      <c r="Y64" s="142"/>
      <c r="Z64" s="142"/>
      <c r="AA64" s="142"/>
      <c r="AB64" s="142"/>
      <c r="AC64" s="142"/>
      <c r="AD64" s="142"/>
      <c r="AE64" s="142"/>
      <c r="AF64" s="144"/>
    </row>
    <row r="65" spans="2:32" ht="50.1" customHeight="1" x14ac:dyDescent="0.25">
      <c r="B65" s="141"/>
      <c r="C65" s="371"/>
      <c r="D65" s="372"/>
      <c r="E65" s="372"/>
      <c r="F65" s="372"/>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2"/>
      <c r="AE65" s="373"/>
      <c r="AF65" s="144"/>
    </row>
    <row r="66" spans="2:32" ht="6" customHeight="1" x14ac:dyDescent="0.25">
      <c r="B66" s="141"/>
      <c r="C66" s="127"/>
      <c r="D66" s="142"/>
      <c r="E66" s="142"/>
      <c r="F66" s="142"/>
      <c r="G66" s="142"/>
      <c r="H66" s="142"/>
      <c r="I66" s="142"/>
      <c r="J66" s="142"/>
      <c r="K66" s="142"/>
      <c r="L66" s="142"/>
      <c r="M66" s="142"/>
      <c r="N66" s="142"/>
      <c r="O66" s="142"/>
      <c r="P66" s="127"/>
      <c r="Q66" s="127"/>
      <c r="R66" s="142"/>
      <c r="S66" s="142"/>
      <c r="T66" s="142"/>
      <c r="U66" s="142"/>
      <c r="V66" s="142"/>
      <c r="W66" s="142"/>
      <c r="X66" s="142"/>
      <c r="Y66" s="142"/>
      <c r="Z66" s="142"/>
      <c r="AA66" s="142"/>
      <c r="AB66" s="142"/>
      <c r="AC66" s="142"/>
      <c r="AD66" s="142"/>
      <c r="AE66" s="142"/>
      <c r="AF66" s="144"/>
    </row>
    <row r="67" spans="2:32" ht="15" customHeight="1" x14ac:dyDescent="0.25">
      <c r="B67" s="141"/>
      <c r="C67" s="376" t="s">
        <v>340</v>
      </c>
      <c r="D67" s="376"/>
      <c r="E67" s="208"/>
      <c r="F67" s="208"/>
      <c r="G67" s="142"/>
      <c r="H67" s="142"/>
      <c r="I67" s="142"/>
      <c r="J67" s="142"/>
      <c r="K67" s="142"/>
      <c r="L67" s="142"/>
      <c r="M67" s="142"/>
      <c r="N67" s="142"/>
      <c r="O67" s="142"/>
      <c r="P67" s="127"/>
      <c r="Q67" s="127"/>
      <c r="R67" s="142"/>
      <c r="S67" s="142"/>
      <c r="T67" s="142"/>
      <c r="U67" s="142"/>
      <c r="V67" s="142"/>
      <c r="W67" s="142"/>
      <c r="X67" s="142"/>
      <c r="Y67" s="142"/>
      <c r="Z67" s="142"/>
      <c r="AA67" s="142"/>
      <c r="AB67" s="142"/>
      <c r="AC67" s="142"/>
      <c r="AD67" s="142"/>
      <c r="AE67" s="142"/>
      <c r="AF67" s="144"/>
    </row>
    <row r="68" spans="2:32" ht="50.1" customHeight="1" x14ac:dyDescent="0.25">
      <c r="B68" s="141"/>
      <c r="C68" s="371"/>
      <c r="D68" s="372"/>
      <c r="E68" s="372"/>
      <c r="F68" s="372"/>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2"/>
      <c r="AE68" s="373"/>
      <c r="AF68" s="144"/>
    </row>
    <row r="69" spans="2:32" ht="6" customHeight="1" thickBot="1" x14ac:dyDescent="0.3">
      <c r="B69" s="157"/>
      <c r="C69" s="158"/>
      <c r="D69" s="158"/>
      <c r="E69" s="158"/>
      <c r="F69" s="158"/>
      <c r="G69" s="158"/>
      <c r="H69" s="158"/>
      <c r="I69" s="158"/>
      <c r="J69" s="158"/>
      <c r="K69" s="158"/>
      <c r="L69" s="158"/>
      <c r="M69" s="158"/>
      <c r="N69" s="158"/>
      <c r="O69" s="158"/>
      <c r="P69" s="158"/>
      <c r="Q69" s="158"/>
      <c r="R69" s="158"/>
      <c r="S69" s="158"/>
      <c r="T69" s="158"/>
      <c r="U69" s="158"/>
      <c r="V69" s="158"/>
      <c r="W69" s="158"/>
      <c r="X69" s="158"/>
      <c r="Y69" s="158"/>
      <c r="Z69" s="158"/>
      <c r="AA69" s="158"/>
      <c r="AB69" s="158"/>
      <c r="AC69" s="158"/>
      <c r="AD69" s="158"/>
      <c r="AE69" s="158"/>
      <c r="AF69" s="159"/>
    </row>
    <row r="70" spans="2:32" ht="6" customHeight="1" x14ac:dyDescent="0.25"/>
    <row r="71" spans="2:32" ht="15" hidden="1" x14ac:dyDescent="0.25"/>
    <row r="72" spans="2:32" ht="15" hidden="1" x14ac:dyDescent="0.25"/>
    <row r="73" spans="2:32" ht="15" hidden="1" x14ac:dyDescent="0.25"/>
    <row r="74" spans="2:32" ht="15" hidden="1" x14ac:dyDescent="0.25"/>
    <row r="75" spans="2:32" ht="15" hidden="1" x14ac:dyDescent="0.25"/>
    <row r="76" spans="2:32" ht="15.6" hidden="1" customHeight="1" x14ac:dyDescent="0.25"/>
    <row r="77" spans="2:32" ht="15.6" hidden="1" customHeight="1" x14ac:dyDescent="0.25"/>
    <row r="78" spans="2:32" ht="15.6" hidden="1" customHeight="1" x14ac:dyDescent="0.25"/>
    <row r="79" spans="2:32" ht="15.6" hidden="1" customHeight="1" x14ac:dyDescent="0.25"/>
    <row r="80" spans="2:32"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hidden="1" customHeight="1" x14ac:dyDescent="0.25"/>
    <row r="137" ht="15.6" hidden="1" customHeight="1" x14ac:dyDescent="0.25"/>
    <row r="138" ht="15.6" hidden="1" customHeight="1" x14ac:dyDescent="0.25"/>
    <row r="139" ht="15.6" hidden="1" customHeight="1" x14ac:dyDescent="0.25"/>
    <row r="140" ht="15.6" hidden="1" customHeight="1" x14ac:dyDescent="0.25"/>
    <row r="141" ht="15.6" hidden="1" customHeight="1" x14ac:dyDescent="0.25"/>
    <row r="142" ht="15.6" hidden="1" customHeight="1" x14ac:dyDescent="0.25"/>
    <row r="143" ht="15.6" customHeight="1" x14ac:dyDescent="0.25"/>
    <row r="144" ht="15.6" customHeight="1" x14ac:dyDescent="0.25"/>
  </sheetData>
  <sheetProtection selectLockedCells="1"/>
  <mergeCells count="11">
    <mergeCell ref="C68:AE68"/>
    <mergeCell ref="D4:AD4"/>
    <mergeCell ref="C64:D64"/>
    <mergeCell ref="C65:AE65"/>
    <mergeCell ref="C67:D67"/>
    <mergeCell ref="K6:L6"/>
    <mergeCell ref="N6:V6"/>
    <mergeCell ref="D8:E8"/>
    <mergeCell ref="T8:V8"/>
    <mergeCell ref="AA8:AC8"/>
    <mergeCell ref="G8:L8"/>
  </mergeCells>
  <conditionalFormatting sqref="AA22 AA20 AA24 AA26 AA28 AA30 AA32 AA34 AA36">
    <cfRule type="colorScale" priority="40">
      <colorScale>
        <cfvo type="min"/>
        <cfvo type="max"/>
        <color rgb="FFFBFDB3"/>
        <color theme="5" tint="0.39997558519241921"/>
      </colorScale>
    </cfRule>
  </conditionalFormatting>
  <conditionalFormatting sqref="Y22 Y20 Y24 Y26 Y28 Y30 Y32 Y34 Y36">
    <cfRule type="colorScale" priority="39">
      <colorScale>
        <cfvo type="min"/>
        <cfvo type="max"/>
        <color rgb="FFFBFDB3"/>
        <color theme="5" tint="0.39997558519241921"/>
      </colorScale>
    </cfRule>
  </conditionalFormatting>
  <conditionalFormatting sqref="AA57 AA41 AA50 AA43 AA45 AA48 AA52 AA54 AA59 AA61">
    <cfRule type="colorScale" priority="38">
      <colorScale>
        <cfvo type="min"/>
        <cfvo type="max"/>
        <color rgb="FFFBFDB3"/>
        <color theme="5" tint="0.39997558519241921"/>
      </colorScale>
    </cfRule>
  </conditionalFormatting>
  <conditionalFormatting sqref="Y57 Y41 Y50 Y43 Y45 Y48 Y52 Y54 Y59 Y61">
    <cfRule type="colorScale" priority="37">
      <colorScale>
        <cfvo type="min"/>
        <cfvo type="max"/>
        <color rgb="FFFBFDB3"/>
        <color theme="5" tint="0.39997558519241921"/>
      </colorScale>
    </cfRule>
  </conditionalFormatting>
  <dataValidations count="3">
    <dataValidation type="list" allowBlank="1" showInputMessage="1" showErrorMessage="1" sqref="K61 K28 K32 K34 K36 K59 K41 K43 K54 K57 K30 K52 K50 K45 K26 K24 K22 K20 K48">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formula1>0</formula1>
    </dataValidation>
  </dataValidations>
  <printOptions horizontalCentered="1" verticalCentered="1"/>
  <pageMargins left="0.25" right="0.25" top="0.25" bottom="0.25" header="0" footer="0"/>
  <pageSetup scale="55" orientation="landscape" horizontalDpi="4294967292" verticalDpi="4294967292"/>
  <rowBreaks count="1" manualBreakCount="1">
    <brk id="53" max="34" man="1"/>
  </rowBreaks>
  <colBreaks count="1" manualBreakCount="1">
    <brk id="33" max="71" man="1"/>
  </colBreaks>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72A2DC"/>
  </sheetPr>
  <dimension ref="A1:AG135"/>
  <sheetViews>
    <sheetView showGridLines="0" workbookViewId="0">
      <pane ySplit="11" topLeftCell="A12" activePane="bottomLeft" state="frozen"/>
      <selection activeCell="P15" sqref="P15"/>
      <selection pane="bottomLeft" activeCell="G8" sqref="G8:L8"/>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392</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322</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43"/>
      <c r="F16" s="142"/>
      <c r="G16" s="142"/>
      <c r="H16" s="142"/>
      <c r="I16" s="291"/>
      <c r="J16" s="291"/>
      <c r="K16" s="291"/>
      <c r="L16" s="143"/>
      <c r="M16" s="142"/>
      <c r="N16" s="291"/>
      <c r="O16" s="291"/>
      <c r="P16" s="291"/>
      <c r="Q16" s="291"/>
      <c r="R16" s="291"/>
      <c r="S16" s="291"/>
      <c r="T16" s="291"/>
      <c r="U16" s="291"/>
      <c r="V16" s="291"/>
      <c r="W16" s="142"/>
      <c r="X16" s="207"/>
      <c r="Y16" s="291"/>
      <c r="Z16" s="291"/>
      <c r="AA16" s="292"/>
      <c r="AB16" s="127"/>
      <c r="AC16" s="128"/>
      <c r="AD16" s="142"/>
      <c r="AE16" s="143"/>
      <c r="AF16" s="144"/>
    </row>
    <row r="17" spans="2:32" ht="27" customHeight="1" x14ac:dyDescent="0.25">
      <c r="B17" s="141"/>
      <c r="C17" s="128"/>
      <c r="D17" s="204" t="s">
        <v>323</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28"/>
      <c r="D18" s="193"/>
      <c r="E18" s="143"/>
      <c r="F18" s="142"/>
      <c r="G18" s="142"/>
      <c r="H18" s="142"/>
      <c r="I18" s="291"/>
      <c r="J18" s="291"/>
      <c r="K18" s="291"/>
      <c r="L18" s="143"/>
      <c r="M18" s="142"/>
      <c r="N18" s="291"/>
      <c r="O18" s="291"/>
      <c r="P18" s="291"/>
      <c r="Q18" s="291"/>
      <c r="R18" s="291"/>
      <c r="S18" s="291"/>
      <c r="T18" s="291"/>
      <c r="U18" s="291"/>
      <c r="V18" s="291"/>
      <c r="W18" s="142"/>
      <c r="X18" s="207"/>
      <c r="Y18" s="291"/>
      <c r="Z18" s="291"/>
      <c r="AA18" s="292"/>
      <c r="AB18" s="127"/>
      <c r="AC18" s="128"/>
      <c r="AD18" s="142"/>
      <c r="AE18" s="143"/>
      <c r="AF18" s="144"/>
    </row>
    <row r="19" spans="2:32" ht="27" customHeight="1" x14ac:dyDescent="0.25">
      <c r="B19" s="141"/>
      <c r="C19" s="128"/>
      <c r="D19" s="204" t="s">
        <v>324</v>
      </c>
      <c r="E19" s="194"/>
      <c r="F19" s="193"/>
      <c r="G19" s="320"/>
      <c r="H19" s="196"/>
      <c r="I19" s="281"/>
      <c r="J19" s="281"/>
      <c r="K19" s="282"/>
      <c r="L19" s="198"/>
      <c r="M19" s="199"/>
      <c r="N19" s="281"/>
      <c r="O19" s="281"/>
      <c r="P19" s="281"/>
      <c r="Q19" s="281"/>
      <c r="R19" s="281"/>
      <c r="S19" s="281"/>
      <c r="T19" s="281"/>
      <c r="U19" s="281"/>
      <c r="V19" s="281"/>
      <c r="W19" s="199"/>
      <c r="X19" s="200"/>
      <c r="Y19" s="282"/>
      <c r="Z19" s="281"/>
      <c r="AA19" s="282"/>
      <c r="AB19" s="201"/>
      <c r="AC19" s="202"/>
      <c r="AD19" s="152"/>
      <c r="AE19" s="153"/>
      <c r="AF19" s="144"/>
    </row>
    <row r="20" spans="2:32" ht="6" customHeight="1" x14ac:dyDescent="0.25">
      <c r="B20" s="141"/>
      <c r="C20" s="128"/>
      <c r="D20" s="193"/>
      <c r="E20" s="143"/>
      <c r="F20" s="142"/>
      <c r="G20" s="142"/>
      <c r="H20" s="142"/>
      <c r="I20" s="291"/>
      <c r="J20" s="291"/>
      <c r="K20" s="291"/>
      <c r="L20" s="143"/>
      <c r="M20" s="142"/>
      <c r="N20" s="291"/>
      <c r="O20" s="291"/>
      <c r="P20" s="291"/>
      <c r="Q20" s="291"/>
      <c r="R20" s="291"/>
      <c r="S20" s="291"/>
      <c r="T20" s="291"/>
      <c r="U20" s="291"/>
      <c r="V20" s="291"/>
      <c r="W20" s="142"/>
      <c r="X20" s="207"/>
      <c r="Y20" s="291"/>
      <c r="Z20" s="291"/>
      <c r="AA20" s="292"/>
      <c r="AB20" s="127"/>
      <c r="AC20" s="128"/>
      <c r="AD20" s="142"/>
      <c r="AE20" s="143"/>
      <c r="AF20" s="144"/>
    </row>
    <row r="21" spans="2:32" ht="27" customHeight="1" x14ac:dyDescent="0.25">
      <c r="B21" s="141"/>
      <c r="C21" s="128"/>
      <c r="D21" s="204" t="s">
        <v>325</v>
      </c>
      <c r="E21" s="194"/>
      <c r="F21" s="193"/>
      <c r="G21" s="320"/>
      <c r="H21" s="196"/>
      <c r="I21" s="281"/>
      <c r="J21" s="281"/>
      <c r="K21" s="282"/>
      <c r="L21" s="198"/>
      <c r="M21" s="199"/>
      <c r="N21" s="281"/>
      <c r="O21" s="281"/>
      <c r="P21" s="281"/>
      <c r="Q21" s="281"/>
      <c r="R21" s="281"/>
      <c r="S21" s="281"/>
      <c r="T21" s="281"/>
      <c r="U21" s="281"/>
      <c r="V21" s="281"/>
      <c r="W21" s="199"/>
      <c r="X21" s="200"/>
      <c r="Y21" s="282"/>
      <c r="Z21" s="281"/>
      <c r="AA21" s="282"/>
      <c r="AB21" s="201"/>
      <c r="AC21" s="202"/>
      <c r="AD21" s="152"/>
      <c r="AE21" s="153"/>
      <c r="AF21" s="144"/>
    </row>
    <row r="22" spans="2:32" ht="6" customHeight="1" x14ac:dyDescent="0.25">
      <c r="B22" s="141"/>
      <c r="C22" s="130"/>
      <c r="D22" s="155"/>
      <c r="E22" s="156"/>
      <c r="F22" s="155"/>
      <c r="G22" s="155"/>
      <c r="H22" s="155"/>
      <c r="I22" s="155"/>
      <c r="J22" s="155"/>
      <c r="K22" s="155"/>
      <c r="L22" s="156"/>
      <c r="M22" s="155"/>
      <c r="N22" s="155"/>
      <c r="O22" s="155"/>
      <c r="P22" s="131"/>
      <c r="Q22" s="131"/>
      <c r="R22" s="155"/>
      <c r="S22" s="155"/>
      <c r="T22" s="155"/>
      <c r="U22" s="155"/>
      <c r="V22" s="155"/>
      <c r="W22" s="155"/>
      <c r="X22" s="205"/>
      <c r="Y22" s="155"/>
      <c r="Z22" s="155"/>
      <c r="AA22" s="131"/>
      <c r="AB22" s="131"/>
      <c r="AC22" s="130"/>
      <c r="AD22" s="155"/>
      <c r="AE22" s="156"/>
      <c r="AF22" s="144"/>
    </row>
    <row r="23" spans="2:32" ht="6" customHeight="1" x14ac:dyDescent="0.25">
      <c r="B23" s="141"/>
      <c r="C23" s="127"/>
      <c r="D23" s="142"/>
      <c r="E23" s="142"/>
      <c r="F23" s="142"/>
      <c r="G23" s="142"/>
      <c r="H23" s="142"/>
      <c r="I23" s="142"/>
      <c r="J23" s="142"/>
      <c r="K23" s="142"/>
      <c r="L23" s="142"/>
      <c r="M23" s="142"/>
      <c r="N23" s="142"/>
      <c r="O23" s="142"/>
      <c r="P23" s="127"/>
      <c r="Q23" s="127"/>
      <c r="R23" s="142"/>
      <c r="S23" s="142"/>
      <c r="T23" s="142"/>
      <c r="U23" s="142"/>
      <c r="V23" s="142"/>
      <c r="W23" s="142"/>
      <c r="X23" s="142"/>
      <c r="Y23" s="142"/>
      <c r="Z23" s="142"/>
      <c r="AA23" s="127"/>
      <c r="AB23" s="127"/>
      <c r="AC23" s="127"/>
      <c r="AD23" s="142"/>
      <c r="AE23" s="142"/>
      <c r="AF23" s="144"/>
    </row>
    <row r="24" spans="2:32" s="151" customFormat="1" ht="27" customHeight="1" x14ac:dyDescent="0.25">
      <c r="B24" s="149"/>
      <c r="C24" s="186" t="s">
        <v>15</v>
      </c>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187"/>
      <c r="AB24" s="187"/>
      <c r="AC24" s="187"/>
      <c r="AD24" s="187"/>
      <c r="AE24" s="188"/>
      <c r="AF24" s="150"/>
    </row>
    <row r="25" spans="2:32" ht="6" customHeight="1" x14ac:dyDescent="0.25">
      <c r="B25" s="141"/>
      <c r="C25" s="140"/>
      <c r="D25" s="189"/>
      <c r="E25" s="190"/>
      <c r="F25" s="142"/>
      <c r="G25" s="142"/>
      <c r="H25" s="142"/>
      <c r="I25" s="142"/>
      <c r="J25" s="142"/>
      <c r="K25" s="142"/>
      <c r="L25" s="190"/>
      <c r="M25" s="189"/>
      <c r="N25" s="189"/>
      <c r="O25" s="189"/>
      <c r="P25" s="189"/>
      <c r="Q25" s="189"/>
      <c r="R25" s="189"/>
      <c r="S25" s="189"/>
      <c r="T25" s="189"/>
      <c r="U25" s="189"/>
      <c r="V25" s="189"/>
      <c r="W25" s="189"/>
      <c r="X25" s="206"/>
      <c r="Y25" s="142"/>
      <c r="Z25" s="142"/>
      <c r="AA25" s="127"/>
      <c r="AB25" s="127"/>
      <c r="AC25" s="192"/>
      <c r="AD25" s="189"/>
      <c r="AE25" s="190"/>
      <c r="AF25" s="144"/>
    </row>
    <row r="26" spans="2:32" ht="27" customHeight="1" x14ac:dyDescent="0.25">
      <c r="B26" s="141"/>
      <c r="C26" s="128"/>
      <c r="D26" s="193" t="s">
        <v>224</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04"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c r="AE27" s="153"/>
      <c r="AF27" s="144"/>
    </row>
    <row r="28" spans="2:32" ht="27" customHeight="1" x14ac:dyDescent="0.25">
      <c r="B28" s="141"/>
      <c r="C28" s="128"/>
      <c r="D28" s="204" t="s">
        <v>225</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96"/>
      <c r="H29" s="196"/>
      <c r="I29" s="196"/>
      <c r="J29" s="196"/>
      <c r="K29" s="203"/>
      <c r="L29" s="198"/>
      <c r="M29" s="199"/>
      <c r="N29" s="196"/>
      <c r="O29" s="199"/>
      <c r="P29" s="196"/>
      <c r="Q29" s="199"/>
      <c r="R29" s="196"/>
      <c r="S29" s="199"/>
      <c r="T29" s="196"/>
      <c r="U29" s="199"/>
      <c r="V29" s="196"/>
      <c r="W29" s="199"/>
      <c r="X29" s="207"/>
      <c r="Y29" s="306"/>
      <c r="Z29" s="306"/>
      <c r="AA29" s="307"/>
      <c r="AB29" s="127"/>
      <c r="AC29" s="202"/>
      <c r="AD29" s="154"/>
      <c r="AE29" s="153"/>
      <c r="AF29" s="144"/>
    </row>
    <row r="30" spans="2:32" ht="27" customHeight="1" x14ac:dyDescent="0.25">
      <c r="B30" s="141"/>
      <c r="C30" s="128"/>
      <c r="D30" s="204" t="s">
        <v>226</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28"/>
      <c r="D31" s="193"/>
      <c r="E31" s="194"/>
      <c r="F31" s="142"/>
      <c r="G31" s="196"/>
      <c r="H31" s="196"/>
      <c r="I31" s="196"/>
      <c r="J31" s="196"/>
      <c r="K31" s="203"/>
      <c r="L31" s="198"/>
      <c r="M31" s="199"/>
      <c r="N31" s="196"/>
      <c r="O31" s="199"/>
      <c r="P31" s="196"/>
      <c r="Q31" s="199"/>
      <c r="R31" s="196"/>
      <c r="S31" s="199"/>
      <c r="T31" s="196"/>
      <c r="U31" s="199"/>
      <c r="V31" s="196"/>
      <c r="W31" s="199"/>
      <c r="X31" s="207"/>
      <c r="Y31" s="306"/>
      <c r="Z31" s="306"/>
      <c r="AA31" s="307"/>
      <c r="AB31" s="127"/>
      <c r="AC31" s="202"/>
      <c r="AD31" s="154"/>
      <c r="AE31" s="153"/>
      <c r="AF31" s="144"/>
    </row>
    <row r="32" spans="2:32" ht="27" customHeight="1" x14ac:dyDescent="0.25">
      <c r="B32" s="141"/>
      <c r="C32" s="128"/>
      <c r="D32" s="204" t="s">
        <v>227</v>
      </c>
      <c r="E32" s="194"/>
      <c r="F32" s="142"/>
      <c r="G32" s="195"/>
      <c r="H32" s="196"/>
      <c r="I32" s="195"/>
      <c r="J32" s="196"/>
      <c r="K32" s="197" t="s">
        <v>418</v>
      </c>
      <c r="L32" s="198"/>
      <c r="M32" s="199"/>
      <c r="N32" s="323" t="s">
        <v>418</v>
      </c>
      <c r="O32" s="199"/>
      <c r="P32" s="323" t="s">
        <v>418</v>
      </c>
      <c r="Q32" s="199"/>
      <c r="R32" s="323" t="s">
        <v>418</v>
      </c>
      <c r="S32" s="199"/>
      <c r="T32" s="323" t="s">
        <v>418</v>
      </c>
      <c r="U32" s="199"/>
      <c r="V32" s="323" t="s">
        <v>418</v>
      </c>
      <c r="W32" s="199"/>
      <c r="X32" s="207"/>
      <c r="Y32" s="304" t="str">
        <f>IFERROR((LEFT(N32,1)+LEFT(P32,1)+LEFT(R32,1)+LEFT(T32,1)),"")</f>
        <v/>
      </c>
      <c r="Z32" s="305"/>
      <c r="AA32" s="304" t="str">
        <f>IFERROR(IF(LEFT(V32,1)="1",Y32*1,IF(LEFT(V32,1)="2",Y32*0.75,IF(LEFT(V32,1)="3",Y32*0.5,""))),"")</f>
        <v/>
      </c>
      <c r="AB32" s="127"/>
      <c r="AC32" s="202"/>
      <c r="AD32" s="152"/>
      <c r="AE32" s="153"/>
      <c r="AF32" s="144"/>
    </row>
    <row r="33" spans="2:32" ht="6" customHeight="1" x14ac:dyDescent="0.25">
      <c r="B33" s="141"/>
      <c r="C33" s="128"/>
      <c r="D33" s="193"/>
      <c r="E33" s="194"/>
      <c r="F33" s="142"/>
      <c r="G33" s="196"/>
      <c r="H33" s="196"/>
      <c r="I33" s="196"/>
      <c r="J33" s="196"/>
      <c r="K33" s="203"/>
      <c r="L33" s="198"/>
      <c r="M33" s="199"/>
      <c r="N33" s="196"/>
      <c r="O33" s="199"/>
      <c r="P33" s="196"/>
      <c r="Q33" s="199"/>
      <c r="R33" s="196"/>
      <c r="S33" s="199"/>
      <c r="T33" s="196"/>
      <c r="U33" s="199"/>
      <c r="V33" s="196"/>
      <c r="W33" s="199"/>
      <c r="X33" s="207"/>
      <c r="Y33" s="306"/>
      <c r="Z33" s="306"/>
      <c r="AA33" s="307"/>
      <c r="AB33" s="127"/>
      <c r="AC33" s="202"/>
      <c r="AD33" s="154"/>
      <c r="AE33" s="153"/>
      <c r="AF33" s="144"/>
    </row>
    <row r="34" spans="2:32" ht="27" customHeight="1" x14ac:dyDescent="0.25">
      <c r="B34" s="141"/>
      <c r="C34" s="128"/>
      <c r="D34" s="204" t="s">
        <v>228</v>
      </c>
      <c r="E34" s="194"/>
      <c r="F34" s="142"/>
      <c r="G34" s="195"/>
      <c r="H34" s="196"/>
      <c r="I34" s="195"/>
      <c r="J34" s="196"/>
      <c r="K34" s="197" t="s">
        <v>418</v>
      </c>
      <c r="L34" s="198"/>
      <c r="M34" s="199"/>
      <c r="N34" s="323" t="s">
        <v>418</v>
      </c>
      <c r="O34" s="199"/>
      <c r="P34" s="323" t="s">
        <v>418</v>
      </c>
      <c r="Q34" s="199"/>
      <c r="R34" s="323" t="s">
        <v>418</v>
      </c>
      <c r="S34" s="199"/>
      <c r="T34" s="323" t="s">
        <v>418</v>
      </c>
      <c r="U34" s="199"/>
      <c r="V34" s="323" t="s">
        <v>418</v>
      </c>
      <c r="W34" s="199"/>
      <c r="X34" s="207"/>
      <c r="Y34" s="304" t="str">
        <f>IFERROR((LEFT(N34,1)+LEFT(P34,1)+LEFT(R34,1)+LEFT(T34,1)),"")</f>
        <v/>
      </c>
      <c r="Z34" s="305"/>
      <c r="AA34" s="304" t="str">
        <f>IFERROR(IF(LEFT(V34,1)="1",Y34*1,IF(LEFT(V34,1)="2",Y34*0.75,IF(LEFT(V34,1)="3",Y34*0.5,""))),"")</f>
        <v/>
      </c>
      <c r="AB34" s="127"/>
      <c r="AC34" s="202"/>
      <c r="AD34" s="152"/>
      <c r="AE34" s="153"/>
      <c r="AF34" s="144"/>
    </row>
    <row r="35" spans="2:32" ht="6" customHeight="1" x14ac:dyDescent="0.25">
      <c r="B35" s="141"/>
      <c r="C35" s="128"/>
      <c r="D35" s="193"/>
      <c r="E35" s="194"/>
      <c r="F35" s="142"/>
      <c r="G35" s="196"/>
      <c r="H35" s="196"/>
      <c r="I35" s="196"/>
      <c r="J35" s="196"/>
      <c r="K35" s="203"/>
      <c r="L35" s="198"/>
      <c r="M35" s="199"/>
      <c r="N35" s="196"/>
      <c r="O35" s="199"/>
      <c r="P35" s="196"/>
      <c r="Q35" s="199"/>
      <c r="R35" s="196"/>
      <c r="S35" s="199"/>
      <c r="T35" s="196"/>
      <c r="U35" s="199"/>
      <c r="V35" s="196"/>
      <c r="W35" s="199"/>
      <c r="X35" s="207"/>
      <c r="Y35" s="306"/>
      <c r="Z35" s="306"/>
      <c r="AA35" s="307"/>
      <c r="AB35" s="127"/>
      <c r="AC35" s="202"/>
      <c r="AD35" s="154"/>
      <c r="AE35" s="153"/>
      <c r="AF35" s="144"/>
    </row>
    <row r="36" spans="2:32" ht="27" customHeight="1" x14ac:dyDescent="0.25">
      <c r="B36" s="141"/>
      <c r="C36" s="128"/>
      <c r="D36" s="204" t="s">
        <v>229</v>
      </c>
      <c r="E36" s="194"/>
      <c r="F36" s="142"/>
      <c r="G36" s="195"/>
      <c r="H36" s="196"/>
      <c r="I36" s="195"/>
      <c r="J36" s="196"/>
      <c r="K36" s="197" t="s">
        <v>418</v>
      </c>
      <c r="L36" s="198"/>
      <c r="M36" s="199"/>
      <c r="N36" s="323" t="s">
        <v>418</v>
      </c>
      <c r="O36" s="199"/>
      <c r="P36" s="323" t="s">
        <v>418</v>
      </c>
      <c r="Q36" s="199"/>
      <c r="R36" s="323" t="s">
        <v>418</v>
      </c>
      <c r="S36" s="199"/>
      <c r="T36" s="323" t="s">
        <v>418</v>
      </c>
      <c r="U36" s="199"/>
      <c r="V36" s="323" t="s">
        <v>418</v>
      </c>
      <c r="W36" s="199"/>
      <c r="X36" s="207"/>
      <c r="Y36" s="304" t="str">
        <f>IFERROR((LEFT(N36,1)+LEFT(P36,1)+LEFT(R36,1)+LEFT(T36,1)),"")</f>
        <v/>
      </c>
      <c r="Z36" s="305"/>
      <c r="AA36" s="304" t="str">
        <f>IFERROR(IF(LEFT(V36,1)="1",Y36*1,IF(LEFT(V36,1)="2",Y36*0.75,IF(LEFT(V36,1)="3",Y36*0.5,""))),"")</f>
        <v/>
      </c>
      <c r="AB36" s="127"/>
      <c r="AC36" s="202"/>
      <c r="AD36" s="152"/>
      <c r="AE36" s="153"/>
      <c r="AF36" s="144"/>
    </row>
    <row r="37" spans="2:32" ht="5.25" customHeight="1" x14ac:dyDescent="0.25">
      <c r="B37" s="141"/>
      <c r="C37" s="128"/>
      <c r="D37" s="193"/>
      <c r="E37" s="194"/>
      <c r="F37" s="142"/>
      <c r="G37" s="196"/>
      <c r="H37" s="196"/>
      <c r="I37" s="196"/>
      <c r="J37" s="196"/>
      <c r="K37" s="203"/>
      <c r="L37" s="198"/>
      <c r="M37" s="199"/>
      <c r="N37" s="196"/>
      <c r="O37" s="199"/>
      <c r="P37" s="196"/>
      <c r="Q37" s="199"/>
      <c r="R37" s="196"/>
      <c r="S37" s="199"/>
      <c r="T37" s="196"/>
      <c r="U37" s="199"/>
      <c r="V37" s="196"/>
      <c r="W37" s="199"/>
      <c r="X37" s="207"/>
      <c r="Y37" s="306"/>
      <c r="Z37" s="306"/>
      <c r="AA37" s="307"/>
      <c r="AB37" s="127"/>
      <c r="AC37" s="202"/>
      <c r="AD37" s="154"/>
      <c r="AE37" s="153"/>
      <c r="AF37" s="144"/>
    </row>
    <row r="38" spans="2:32" ht="39" customHeight="1" x14ac:dyDescent="0.25">
      <c r="B38" s="141"/>
      <c r="C38" s="128"/>
      <c r="D38" s="204" t="s">
        <v>578</v>
      </c>
      <c r="E38" s="194"/>
      <c r="F38" s="142"/>
      <c r="G38" s="195"/>
      <c r="H38" s="196"/>
      <c r="I38" s="195"/>
      <c r="J38" s="196"/>
      <c r="K38" s="197" t="s">
        <v>418</v>
      </c>
      <c r="L38" s="198"/>
      <c r="M38" s="199"/>
      <c r="N38" s="323" t="s">
        <v>418</v>
      </c>
      <c r="O38" s="199"/>
      <c r="P38" s="323" t="s">
        <v>418</v>
      </c>
      <c r="Q38" s="199"/>
      <c r="R38" s="323" t="s">
        <v>418</v>
      </c>
      <c r="S38" s="199"/>
      <c r="T38" s="323" t="s">
        <v>418</v>
      </c>
      <c r="U38" s="199"/>
      <c r="V38" s="323" t="s">
        <v>418</v>
      </c>
      <c r="W38" s="199"/>
      <c r="X38" s="207"/>
      <c r="Y38" s="304" t="str">
        <f>IFERROR((LEFT(N38,1)+LEFT(P38,1)+LEFT(R38,1)+LEFT(T38,1)),"")</f>
        <v/>
      </c>
      <c r="Z38" s="305"/>
      <c r="AA38" s="304" t="str">
        <f>IFERROR(IF(LEFT(V38,1)="1",Y38*1,IF(LEFT(V38,1)="2",Y38*0.75,IF(LEFT(V38,1)="3",Y38*0.5,""))),"")</f>
        <v/>
      </c>
      <c r="AB38" s="127"/>
      <c r="AC38" s="202"/>
      <c r="AD38" s="152"/>
      <c r="AE38" s="153"/>
      <c r="AF38" s="144"/>
    </row>
    <row r="39" spans="2:32" ht="6" customHeight="1" x14ac:dyDescent="0.25">
      <c r="B39" s="141"/>
      <c r="C39" s="128"/>
      <c r="D39" s="193"/>
      <c r="E39" s="194"/>
      <c r="F39" s="142"/>
      <c r="G39" s="142"/>
      <c r="H39" s="142"/>
      <c r="I39" s="142"/>
      <c r="J39" s="142"/>
      <c r="K39" s="142"/>
      <c r="L39" s="198"/>
      <c r="M39" s="199"/>
      <c r="N39" s="142"/>
      <c r="O39" s="142"/>
      <c r="P39" s="142"/>
      <c r="Q39" s="142"/>
      <c r="R39" s="142"/>
      <c r="S39" s="142"/>
      <c r="T39" s="142"/>
      <c r="U39" s="142"/>
      <c r="V39" s="142"/>
      <c r="W39" s="142"/>
      <c r="X39" s="207"/>
      <c r="Y39" s="306"/>
      <c r="Z39" s="306"/>
      <c r="AA39" s="308"/>
      <c r="AB39" s="127"/>
      <c r="AC39" s="202"/>
      <c r="AD39" s="154"/>
      <c r="AE39" s="153"/>
      <c r="AF39" s="144"/>
    </row>
    <row r="40" spans="2:32" ht="39" customHeight="1" x14ac:dyDescent="0.25">
      <c r="B40" s="141"/>
      <c r="C40" s="128"/>
      <c r="D40" s="204" t="s">
        <v>579</v>
      </c>
      <c r="E40" s="194"/>
      <c r="F40" s="142"/>
      <c r="G40" s="195"/>
      <c r="H40" s="196"/>
      <c r="I40" s="195"/>
      <c r="J40" s="196"/>
      <c r="K40" s="197" t="s">
        <v>418</v>
      </c>
      <c r="L40" s="198"/>
      <c r="M40" s="199"/>
      <c r="N40" s="323" t="s">
        <v>418</v>
      </c>
      <c r="O40" s="199"/>
      <c r="P40" s="323" t="s">
        <v>418</v>
      </c>
      <c r="Q40" s="199"/>
      <c r="R40" s="323" t="s">
        <v>418</v>
      </c>
      <c r="S40" s="199"/>
      <c r="T40" s="323" t="s">
        <v>418</v>
      </c>
      <c r="U40" s="199"/>
      <c r="V40" s="323" t="s">
        <v>418</v>
      </c>
      <c r="W40" s="199"/>
      <c r="X40" s="207"/>
      <c r="Y40" s="304" t="str">
        <f>IFERROR((LEFT(N40,1)+LEFT(P40,1)+LEFT(R40,1)+LEFT(T40,1)),"")</f>
        <v/>
      </c>
      <c r="Z40" s="305"/>
      <c r="AA40" s="304" t="str">
        <f>IFERROR(IF(LEFT(V40,1)="1",Y40*1,IF(LEFT(V40,1)="2",Y40*0.75,IF(LEFT(V40,1)="3",Y40*0.5,""))),"")</f>
        <v/>
      </c>
      <c r="AB40" s="127"/>
      <c r="AC40" s="202"/>
      <c r="AD40" s="152"/>
      <c r="AE40" s="153"/>
      <c r="AF40" s="144"/>
    </row>
    <row r="41" spans="2:32" ht="6" customHeight="1" x14ac:dyDescent="0.25">
      <c r="B41" s="141"/>
      <c r="C41" s="130"/>
      <c r="D41" s="155"/>
      <c r="E41" s="156"/>
      <c r="F41" s="155"/>
      <c r="G41" s="155"/>
      <c r="H41" s="155"/>
      <c r="I41" s="155"/>
      <c r="J41" s="155"/>
      <c r="K41" s="155"/>
      <c r="L41" s="156"/>
      <c r="M41" s="155"/>
      <c r="N41" s="155"/>
      <c r="O41" s="155"/>
      <c r="P41" s="155"/>
      <c r="Q41" s="155"/>
      <c r="R41" s="155"/>
      <c r="S41" s="155"/>
      <c r="T41" s="155"/>
      <c r="U41" s="155"/>
      <c r="V41" s="155"/>
      <c r="W41" s="155"/>
      <c r="X41" s="205"/>
      <c r="Y41" s="155"/>
      <c r="Z41" s="155"/>
      <c r="AA41" s="131"/>
      <c r="AB41" s="131"/>
      <c r="AC41" s="130"/>
      <c r="AD41" s="155"/>
      <c r="AE41" s="156"/>
      <c r="AF41" s="144"/>
    </row>
    <row r="42" spans="2:32" ht="6" customHeight="1" x14ac:dyDescent="0.25">
      <c r="B42" s="141"/>
      <c r="C42" s="127"/>
      <c r="D42" s="142"/>
      <c r="E42" s="142"/>
      <c r="F42" s="142"/>
      <c r="G42" s="142"/>
      <c r="H42" s="142"/>
      <c r="I42" s="142"/>
      <c r="J42" s="142"/>
      <c r="K42" s="142"/>
      <c r="L42" s="142"/>
      <c r="M42" s="142"/>
      <c r="N42" s="142"/>
      <c r="O42" s="142"/>
      <c r="P42" s="127"/>
      <c r="Q42" s="127"/>
      <c r="R42" s="142"/>
      <c r="S42" s="142"/>
      <c r="T42" s="142"/>
      <c r="U42" s="142"/>
      <c r="V42" s="142"/>
      <c r="W42" s="142"/>
      <c r="X42" s="142"/>
      <c r="Y42" s="142"/>
      <c r="Z42" s="142"/>
      <c r="AA42" s="127"/>
      <c r="AB42" s="127"/>
      <c r="AC42" s="127"/>
      <c r="AD42" s="142"/>
      <c r="AE42" s="142"/>
      <c r="AF42" s="144"/>
    </row>
    <row r="43" spans="2:32" ht="15" customHeight="1" x14ac:dyDescent="0.25">
      <c r="B43" s="141"/>
      <c r="C43" s="375" t="s">
        <v>52</v>
      </c>
      <c r="D43" s="375"/>
      <c r="E43" s="208"/>
      <c r="F43" s="208"/>
      <c r="G43" s="142"/>
      <c r="H43" s="142"/>
      <c r="I43" s="142"/>
      <c r="J43" s="142"/>
      <c r="K43" s="142"/>
      <c r="L43" s="142"/>
      <c r="M43" s="142"/>
      <c r="N43" s="142"/>
      <c r="O43" s="142"/>
      <c r="P43" s="127"/>
      <c r="Q43" s="127"/>
      <c r="R43" s="142"/>
      <c r="S43" s="142"/>
      <c r="T43" s="142"/>
      <c r="U43" s="142"/>
      <c r="V43" s="142"/>
      <c r="W43" s="142"/>
      <c r="X43" s="142"/>
      <c r="Y43" s="142"/>
      <c r="Z43" s="142"/>
      <c r="AA43" s="142"/>
      <c r="AB43" s="142"/>
      <c r="AC43" s="142"/>
      <c r="AD43" s="142"/>
      <c r="AE43" s="142"/>
      <c r="AF43" s="144"/>
    </row>
    <row r="44" spans="2:32" ht="50.1" customHeight="1" x14ac:dyDescent="0.25">
      <c r="B44" s="141"/>
      <c r="C44" s="371"/>
      <c r="D44" s="372"/>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c r="AE44" s="373"/>
      <c r="AF44" s="144"/>
    </row>
    <row r="45" spans="2:32" ht="6" customHeight="1" x14ac:dyDescent="0.25">
      <c r="B45" s="141"/>
      <c r="C45" s="127"/>
      <c r="D45" s="142"/>
      <c r="E45" s="142"/>
      <c r="F45" s="142"/>
      <c r="G45" s="142"/>
      <c r="H45" s="142"/>
      <c r="I45" s="142"/>
      <c r="J45" s="142"/>
      <c r="K45" s="142"/>
      <c r="L45" s="142"/>
      <c r="M45" s="142"/>
      <c r="N45" s="142"/>
      <c r="O45" s="142"/>
      <c r="P45" s="127"/>
      <c r="Q45" s="127"/>
      <c r="R45" s="142"/>
      <c r="S45" s="142"/>
      <c r="T45" s="142"/>
      <c r="U45" s="142"/>
      <c r="V45" s="142"/>
      <c r="W45" s="142"/>
      <c r="X45" s="142"/>
      <c r="Y45" s="142"/>
      <c r="Z45" s="142"/>
      <c r="AA45" s="142"/>
      <c r="AB45" s="142"/>
      <c r="AC45" s="142"/>
      <c r="AD45" s="142"/>
      <c r="AE45" s="142"/>
      <c r="AF45" s="144"/>
    </row>
    <row r="46" spans="2:32" ht="15" customHeight="1" x14ac:dyDescent="0.25">
      <c r="B46" s="141"/>
      <c r="C46" s="376" t="s">
        <v>340</v>
      </c>
      <c r="D46" s="376"/>
      <c r="E46" s="208"/>
      <c r="F46" s="208"/>
      <c r="G46" s="142"/>
      <c r="H46" s="142"/>
      <c r="I46" s="142"/>
      <c r="J46" s="142"/>
      <c r="K46" s="142"/>
      <c r="L46" s="142"/>
      <c r="M46" s="142"/>
      <c r="N46" s="142"/>
      <c r="O46" s="142"/>
      <c r="P46" s="127"/>
      <c r="Q46" s="127"/>
      <c r="R46" s="142"/>
      <c r="S46" s="142"/>
      <c r="T46" s="142"/>
      <c r="U46" s="142"/>
      <c r="V46" s="142"/>
      <c r="W46" s="142"/>
      <c r="X46" s="142"/>
      <c r="Y46" s="142"/>
      <c r="Z46" s="142"/>
      <c r="AA46" s="142"/>
      <c r="AB46" s="142"/>
      <c r="AC46" s="142"/>
      <c r="AD46" s="142"/>
      <c r="AE46" s="142"/>
      <c r="AF46" s="144"/>
    </row>
    <row r="47" spans="2:32" ht="50.1" customHeight="1" x14ac:dyDescent="0.25">
      <c r="B47" s="141"/>
      <c r="C47" s="371"/>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3"/>
      <c r="AF47" s="144"/>
    </row>
    <row r="48" spans="2:32" ht="6" customHeight="1" thickBot="1" x14ac:dyDescent="0.3">
      <c r="B48" s="157"/>
      <c r="C48" s="158"/>
      <c r="D48" s="158"/>
      <c r="E48" s="158"/>
      <c r="F48" s="158"/>
      <c r="G48" s="158"/>
      <c r="H48" s="158"/>
      <c r="I48" s="158"/>
      <c r="J48" s="158"/>
      <c r="K48" s="158"/>
      <c r="L48" s="158"/>
      <c r="M48" s="158"/>
      <c r="N48" s="158"/>
      <c r="O48" s="158"/>
      <c r="P48" s="158"/>
      <c r="Q48" s="158"/>
      <c r="R48" s="158"/>
      <c r="S48" s="158"/>
      <c r="T48" s="158"/>
      <c r="U48" s="158"/>
      <c r="V48" s="158"/>
      <c r="W48" s="158"/>
      <c r="X48" s="158"/>
      <c r="Y48" s="158"/>
      <c r="Z48" s="158"/>
      <c r="AA48" s="158"/>
      <c r="AB48" s="158"/>
      <c r="AC48" s="158"/>
      <c r="AD48" s="158"/>
      <c r="AE48" s="158"/>
      <c r="AF48" s="159"/>
    </row>
    <row r="49" ht="6" customHeight="1" x14ac:dyDescent="0.25"/>
    <row r="50" ht="15" hidden="1" x14ac:dyDescent="0.25"/>
    <row r="51" ht="15" hidden="1" x14ac:dyDescent="0.25"/>
    <row r="52" ht="15" hidden="1" x14ac:dyDescent="0.25"/>
    <row r="53" ht="15" hidden="1" x14ac:dyDescent="0.25"/>
    <row r="54" ht="15" hidden="1" x14ac:dyDescent="0.25"/>
    <row r="55" ht="15.6" hidden="1" customHeight="1" x14ac:dyDescent="0.25"/>
    <row r="56" ht="15.6" hidden="1" customHeight="1" x14ac:dyDescent="0.25"/>
    <row r="57" ht="15.6" hidden="1" customHeight="1" x14ac:dyDescent="0.25"/>
    <row r="58" ht="15.6" hidden="1" customHeight="1" x14ac:dyDescent="0.25"/>
    <row r="59" ht="15.6" hidden="1" customHeight="1" x14ac:dyDescent="0.25"/>
    <row r="60" ht="15.6" hidden="1" customHeight="1" x14ac:dyDescent="0.25"/>
    <row r="61" ht="15.6" hidden="1" customHeight="1" x14ac:dyDescent="0.25"/>
    <row r="62" ht="15.6" hidden="1" customHeight="1" x14ac:dyDescent="0.25"/>
    <row r="63" ht="15.6" hidden="1" customHeight="1" x14ac:dyDescent="0.25"/>
    <row r="64" ht="15.6" hidden="1" customHeight="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customHeight="1" x14ac:dyDescent="0.25"/>
  </sheetData>
  <sheetProtection selectLockedCells="1"/>
  <mergeCells count="11">
    <mergeCell ref="C47:AE47"/>
    <mergeCell ref="D4:AD4"/>
    <mergeCell ref="C43:D43"/>
    <mergeCell ref="C44:AE44"/>
    <mergeCell ref="C46:D46"/>
    <mergeCell ref="K6:L6"/>
    <mergeCell ref="N6:V6"/>
    <mergeCell ref="D8:E8"/>
    <mergeCell ref="T8:V8"/>
    <mergeCell ref="AA8:AC8"/>
    <mergeCell ref="G8:L8"/>
  </mergeCells>
  <conditionalFormatting sqref="AA26 AA28 AA30 AA32 AA34 AA36">
    <cfRule type="colorScale" priority="506">
      <colorScale>
        <cfvo type="min"/>
        <cfvo type="max"/>
        <color rgb="FFFBFDB3"/>
        <color theme="5" tint="0.39997558519241921"/>
      </colorScale>
    </cfRule>
  </conditionalFormatting>
  <conditionalFormatting sqref="Y28 Y26 Y30 Y32 Y34 Y36">
    <cfRule type="colorScale" priority="512">
      <colorScale>
        <cfvo type="min"/>
        <cfvo type="max"/>
        <color rgb="FFFBFDB3"/>
        <color theme="5" tint="0.39997558519241921"/>
      </colorScale>
    </cfRule>
  </conditionalFormatting>
  <conditionalFormatting sqref="AA38 AA40">
    <cfRule type="colorScale" priority="2">
      <colorScale>
        <cfvo type="min"/>
        <cfvo type="max"/>
        <color rgb="FFFBFDB3"/>
        <color theme="5" tint="0.39997558519241921"/>
      </colorScale>
    </cfRule>
  </conditionalFormatting>
  <conditionalFormatting sqref="Y38 Y40">
    <cfRule type="colorScale" priority="1">
      <colorScale>
        <cfvo type="min"/>
        <cfvo type="max"/>
        <color rgb="FFFBFDB3"/>
        <color theme="5" tint="0.39997558519241921"/>
      </colorScale>
    </cfRule>
  </conditionalFormatting>
  <dataValidations count="3">
    <dataValidation type="list" allowBlank="1" showInputMessage="1" showErrorMessage="1" sqref="K34 K32 K30 K26 K28 K36 K38 K40">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G17 G19 G21">
      <formula1>0</formula1>
    </dataValidation>
  </dataValidations>
  <printOptions horizontalCentered="1" verticalCentered="1"/>
  <pageMargins left="0.25" right="0.25" top="0.25" bottom="0.25" header="0" footer="0"/>
  <pageSetup scale="55" orientation="landscape" horizontalDpi="4294967292" verticalDpi="4294967292"/>
  <colBreaks count="1" manualBreakCount="1">
    <brk id="33" max="59" man="1"/>
  </colBreaks>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72A2DC"/>
  </sheetPr>
  <dimension ref="A1:AG165"/>
  <sheetViews>
    <sheetView showGridLines="0" workbookViewId="0">
      <pane ySplit="11" topLeftCell="A12" activePane="bottomLeft" state="frozen"/>
      <selection activeCell="P15" sqref="P15"/>
      <selection pane="bottomLeft" activeCell="G8" sqref="G8:L8"/>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1049</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27" customHeight="1" x14ac:dyDescent="0.25">
      <c r="B15" s="141"/>
      <c r="C15" s="128"/>
      <c r="D15" s="193" t="s">
        <v>322</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28"/>
      <c r="D16" s="193"/>
      <c r="E16" s="143"/>
      <c r="F16" s="142"/>
      <c r="G16" s="142"/>
      <c r="H16" s="142"/>
      <c r="I16" s="291"/>
      <c r="J16" s="291"/>
      <c r="K16" s="291"/>
      <c r="L16" s="143"/>
      <c r="M16" s="142"/>
      <c r="N16" s="291"/>
      <c r="O16" s="291"/>
      <c r="P16" s="291"/>
      <c r="Q16" s="291"/>
      <c r="R16" s="291"/>
      <c r="S16" s="291"/>
      <c r="T16" s="291"/>
      <c r="U16" s="291"/>
      <c r="V16" s="291"/>
      <c r="W16" s="142"/>
      <c r="X16" s="207"/>
      <c r="Y16" s="291"/>
      <c r="Z16" s="291"/>
      <c r="AA16" s="292"/>
      <c r="AB16" s="127"/>
      <c r="AC16" s="128"/>
      <c r="AD16" s="142"/>
      <c r="AE16" s="143"/>
      <c r="AF16" s="144"/>
    </row>
    <row r="17" spans="2:32" ht="27" customHeight="1" x14ac:dyDescent="0.25">
      <c r="B17" s="141"/>
      <c r="C17" s="128"/>
      <c r="D17" s="204" t="s">
        <v>323</v>
      </c>
      <c r="E17" s="194"/>
      <c r="F17" s="193"/>
      <c r="G17" s="320"/>
      <c r="H17" s="196"/>
      <c r="I17" s="281"/>
      <c r="J17" s="281"/>
      <c r="K17" s="282"/>
      <c r="L17" s="198"/>
      <c r="M17" s="199"/>
      <c r="N17" s="281"/>
      <c r="O17" s="281"/>
      <c r="P17" s="281"/>
      <c r="Q17" s="281"/>
      <c r="R17" s="281"/>
      <c r="S17" s="281"/>
      <c r="T17" s="281"/>
      <c r="U17" s="281"/>
      <c r="V17" s="281"/>
      <c r="W17" s="199"/>
      <c r="X17" s="200"/>
      <c r="Y17" s="282"/>
      <c r="Z17" s="281"/>
      <c r="AA17" s="282"/>
      <c r="AB17" s="201"/>
      <c r="AC17" s="202"/>
      <c r="AD17" s="152"/>
      <c r="AE17" s="153"/>
      <c r="AF17" s="144"/>
    </row>
    <row r="18" spans="2:32" ht="6" customHeight="1" x14ac:dyDescent="0.25">
      <c r="B18" s="141"/>
      <c r="C18" s="128"/>
      <c r="D18" s="193"/>
      <c r="E18" s="143"/>
      <c r="F18" s="142"/>
      <c r="G18" s="142"/>
      <c r="H18" s="142"/>
      <c r="I18" s="291"/>
      <c r="J18" s="291"/>
      <c r="K18" s="291"/>
      <c r="L18" s="143"/>
      <c r="M18" s="142"/>
      <c r="N18" s="291"/>
      <c r="O18" s="291"/>
      <c r="P18" s="291"/>
      <c r="Q18" s="291"/>
      <c r="R18" s="291"/>
      <c r="S18" s="291"/>
      <c r="T18" s="291"/>
      <c r="U18" s="291"/>
      <c r="V18" s="291"/>
      <c r="W18" s="142"/>
      <c r="X18" s="207"/>
      <c r="Y18" s="291"/>
      <c r="Z18" s="291"/>
      <c r="AA18" s="292"/>
      <c r="AB18" s="127"/>
      <c r="AC18" s="128"/>
      <c r="AD18" s="142"/>
      <c r="AE18" s="143"/>
      <c r="AF18" s="144"/>
    </row>
    <row r="19" spans="2:32" ht="27" customHeight="1" x14ac:dyDescent="0.25">
      <c r="B19" s="141"/>
      <c r="C19" s="128"/>
      <c r="D19" s="204" t="s">
        <v>324</v>
      </c>
      <c r="E19" s="194"/>
      <c r="F19" s="193"/>
      <c r="G19" s="320"/>
      <c r="H19" s="196"/>
      <c r="I19" s="281"/>
      <c r="J19" s="281"/>
      <c r="K19" s="282"/>
      <c r="L19" s="198"/>
      <c r="M19" s="199"/>
      <c r="N19" s="281"/>
      <c r="O19" s="281"/>
      <c r="P19" s="281"/>
      <c r="Q19" s="281"/>
      <c r="R19" s="281"/>
      <c r="S19" s="281"/>
      <c r="T19" s="281"/>
      <c r="U19" s="281"/>
      <c r="V19" s="281"/>
      <c r="W19" s="199"/>
      <c r="X19" s="200"/>
      <c r="Y19" s="282"/>
      <c r="Z19" s="281"/>
      <c r="AA19" s="282"/>
      <c r="AB19" s="201"/>
      <c r="AC19" s="202"/>
      <c r="AD19" s="152"/>
      <c r="AE19" s="153"/>
      <c r="AF19" s="144"/>
    </row>
    <row r="20" spans="2:32" ht="6" customHeight="1" x14ac:dyDescent="0.25">
      <c r="B20" s="141"/>
      <c r="C20" s="128"/>
      <c r="D20" s="193"/>
      <c r="E20" s="143"/>
      <c r="F20" s="142"/>
      <c r="G20" s="142"/>
      <c r="H20" s="142"/>
      <c r="I20" s="291"/>
      <c r="J20" s="291"/>
      <c r="K20" s="291"/>
      <c r="L20" s="143"/>
      <c r="M20" s="142"/>
      <c r="N20" s="291"/>
      <c r="O20" s="291"/>
      <c r="P20" s="291"/>
      <c r="Q20" s="291"/>
      <c r="R20" s="291"/>
      <c r="S20" s="291"/>
      <c r="T20" s="291"/>
      <c r="U20" s="291"/>
      <c r="V20" s="291"/>
      <c r="W20" s="142"/>
      <c r="X20" s="207"/>
      <c r="Y20" s="291"/>
      <c r="Z20" s="291"/>
      <c r="AA20" s="292"/>
      <c r="AB20" s="127"/>
      <c r="AC20" s="128"/>
      <c r="AD20" s="142"/>
      <c r="AE20" s="143"/>
      <c r="AF20" s="144"/>
    </row>
    <row r="21" spans="2:32" ht="27" customHeight="1" x14ac:dyDescent="0.25">
      <c r="B21" s="141"/>
      <c r="C21" s="128"/>
      <c r="D21" s="204" t="s">
        <v>325</v>
      </c>
      <c r="E21" s="194"/>
      <c r="F21" s="193"/>
      <c r="G21" s="320"/>
      <c r="H21" s="196"/>
      <c r="I21" s="281"/>
      <c r="J21" s="281"/>
      <c r="K21" s="282"/>
      <c r="L21" s="198"/>
      <c r="M21" s="199"/>
      <c r="N21" s="281"/>
      <c r="O21" s="281"/>
      <c r="P21" s="281"/>
      <c r="Q21" s="281"/>
      <c r="R21" s="281"/>
      <c r="S21" s="281"/>
      <c r="T21" s="281"/>
      <c r="U21" s="281"/>
      <c r="V21" s="281"/>
      <c r="W21" s="199"/>
      <c r="X21" s="200"/>
      <c r="Y21" s="282"/>
      <c r="Z21" s="281"/>
      <c r="AA21" s="282"/>
      <c r="AB21" s="201"/>
      <c r="AC21" s="202"/>
      <c r="AD21" s="152"/>
      <c r="AE21" s="153"/>
      <c r="AF21" s="144"/>
    </row>
    <row r="22" spans="2:32" ht="6" customHeight="1" x14ac:dyDescent="0.25">
      <c r="B22" s="141"/>
      <c r="C22" s="130"/>
      <c r="D22" s="155"/>
      <c r="E22" s="156"/>
      <c r="F22" s="155"/>
      <c r="G22" s="155"/>
      <c r="H22" s="155"/>
      <c r="I22" s="155"/>
      <c r="J22" s="155"/>
      <c r="K22" s="155"/>
      <c r="L22" s="156"/>
      <c r="M22" s="155"/>
      <c r="N22" s="155"/>
      <c r="O22" s="155"/>
      <c r="P22" s="131"/>
      <c r="Q22" s="131"/>
      <c r="R22" s="155"/>
      <c r="S22" s="155"/>
      <c r="T22" s="155"/>
      <c r="U22" s="155"/>
      <c r="V22" s="155"/>
      <c r="W22" s="155"/>
      <c r="X22" s="205"/>
      <c r="Y22" s="155"/>
      <c r="Z22" s="155"/>
      <c r="AA22" s="131"/>
      <c r="AB22" s="131"/>
      <c r="AC22" s="130"/>
      <c r="AD22" s="155"/>
      <c r="AE22" s="156"/>
      <c r="AF22" s="144"/>
    </row>
    <row r="23" spans="2:32" ht="6" customHeight="1" x14ac:dyDescent="0.25">
      <c r="B23" s="141"/>
      <c r="C23" s="127"/>
      <c r="D23" s="142"/>
      <c r="E23" s="142"/>
      <c r="F23" s="142"/>
      <c r="G23" s="142"/>
      <c r="H23" s="142"/>
      <c r="I23" s="142"/>
      <c r="J23" s="142"/>
      <c r="K23" s="142"/>
      <c r="L23" s="142"/>
      <c r="M23" s="142"/>
      <c r="N23" s="142"/>
      <c r="O23" s="142"/>
      <c r="P23" s="127"/>
      <c r="Q23" s="127"/>
      <c r="R23" s="142"/>
      <c r="S23" s="142"/>
      <c r="T23" s="142"/>
      <c r="U23" s="142"/>
      <c r="V23" s="142"/>
      <c r="W23" s="142"/>
      <c r="X23" s="142"/>
      <c r="Y23" s="142"/>
      <c r="Z23" s="142"/>
      <c r="AA23" s="127"/>
      <c r="AB23" s="127"/>
      <c r="AC23" s="127"/>
      <c r="AD23" s="142"/>
      <c r="AE23" s="142"/>
      <c r="AF23" s="144"/>
    </row>
    <row r="24" spans="2:32" s="151" customFormat="1" ht="27" customHeight="1" x14ac:dyDescent="0.25">
      <c r="B24" s="149"/>
      <c r="C24" s="186" t="s">
        <v>1062</v>
      </c>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187"/>
      <c r="AB24" s="187"/>
      <c r="AC24" s="187"/>
      <c r="AD24" s="187"/>
      <c r="AE24" s="188"/>
      <c r="AF24" s="150"/>
    </row>
    <row r="25" spans="2:32" ht="6" customHeight="1" x14ac:dyDescent="0.25">
      <c r="B25" s="141"/>
      <c r="C25" s="140"/>
      <c r="D25" s="189"/>
      <c r="E25" s="190"/>
      <c r="F25" s="142"/>
      <c r="G25" s="142"/>
      <c r="H25" s="142"/>
      <c r="I25" s="142"/>
      <c r="J25" s="142"/>
      <c r="K25" s="142"/>
      <c r="L25" s="190"/>
      <c r="M25" s="189"/>
      <c r="N25" s="189"/>
      <c r="O25" s="189"/>
      <c r="P25" s="189"/>
      <c r="Q25" s="189"/>
      <c r="R25" s="189"/>
      <c r="S25" s="189"/>
      <c r="T25" s="189"/>
      <c r="U25" s="189"/>
      <c r="V25" s="189"/>
      <c r="W25" s="189"/>
      <c r="X25" s="206"/>
      <c r="Y25" s="142"/>
      <c r="Z25" s="142"/>
      <c r="AA25" s="127"/>
      <c r="AB25" s="127"/>
      <c r="AC25" s="192"/>
      <c r="AD25" s="189"/>
      <c r="AE25" s="190"/>
      <c r="AF25" s="144"/>
    </row>
    <row r="26" spans="2:32" ht="27" customHeight="1" x14ac:dyDescent="0.25">
      <c r="B26" s="141"/>
      <c r="C26" s="128"/>
      <c r="D26" s="193" t="s">
        <v>669</v>
      </c>
      <c r="E26" s="194"/>
      <c r="F26" s="142"/>
      <c r="G26" s="195"/>
      <c r="H26" s="196"/>
      <c r="I26" s="195"/>
      <c r="J26" s="196"/>
      <c r="K26" s="197" t="s">
        <v>418</v>
      </c>
      <c r="L26" s="198"/>
      <c r="M26" s="199"/>
      <c r="N26" s="323" t="s">
        <v>418</v>
      </c>
      <c r="O26" s="199"/>
      <c r="P26" s="323" t="s">
        <v>418</v>
      </c>
      <c r="Q26" s="199"/>
      <c r="R26" s="323" t="s">
        <v>418</v>
      </c>
      <c r="S26" s="199"/>
      <c r="T26" s="323" t="s">
        <v>418</v>
      </c>
      <c r="U26" s="199"/>
      <c r="V26" s="323" t="s">
        <v>418</v>
      </c>
      <c r="W26" s="199"/>
      <c r="X26" s="207"/>
      <c r="Y26" s="317" t="str">
        <f>IFERROR((LEFT(N26,1)+LEFT(P26,1)+LEFT(R26,1)+LEFT(T26,1)),"")</f>
        <v/>
      </c>
      <c r="Z26" s="305"/>
      <c r="AA26" s="304" t="str">
        <f>IFERROR(IF(LEFT(V26,1)="1",Y26*1,IF(LEFT(V26,1)="2",Y26*0.75,IF(LEFT(V26,1)="3",Y26*0.5,""))),"")</f>
        <v/>
      </c>
      <c r="AB26" s="127"/>
      <c r="AC26" s="202"/>
      <c r="AD26" s="152"/>
      <c r="AE26" s="153"/>
      <c r="AF26" s="144"/>
    </row>
    <row r="27" spans="2:32" ht="6" customHeight="1" x14ac:dyDescent="0.25">
      <c r="B27" s="141"/>
      <c r="C27" s="128"/>
      <c r="D27" s="193"/>
      <c r="E27" s="194"/>
      <c r="F27" s="142"/>
      <c r="G27" s="196"/>
      <c r="H27" s="196"/>
      <c r="I27" s="196"/>
      <c r="J27" s="196"/>
      <c r="K27" s="203"/>
      <c r="L27" s="198"/>
      <c r="M27" s="199"/>
      <c r="N27" s="196"/>
      <c r="O27" s="199"/>
      <c r="P27" s="196"/>
      <c r="Q27" s="199"/>
      <c r="R27" s="196"/>
      <c r="S27" s="199"/>
      <c r="T27" s="196"/>
      <c r="U27" s="199"/>
      <c r="V27" s="196"/>
      <c r="W27" s="199"/>
      <c r="X27" s="207"/>
      <c r="Y27" s="306"/>
      <c r="Z27" s="306"/>
      <c r="AA27" s="307"/>
      <c r="AB27" s="127"/>
      <c r="AC27" s="202"/>
      <c r="AD27" s="154"/>
      <c r="AE27" s="153"/>
      <c r="AF27" s="144"/>
    </row>
    <row r="28" spans="2:32" ht="27" customHeight="1" x14ac:dyDescent="0.25">
      <c r="B28" s="141"/>
      <c r="C28" s="128"/>
      <c r="D28" s="204" t="s">
        <v>1022</v>
      </c>
      <c r="E28" s="194"/>
      <c r="F28" s="142"/>
      <c r="G28" s="195"/>
      <c r="H28" s="196"/>
      <c r="I28" s="195"/>
      <c r="J28" s="196"/>
      <c r="K28" s="197" t="s">
        <v>418</v>
      </c>
      <c r="L28" s="198"/>
      <c r="M28" s="199"/>
      <c r="N28" s="323" t="s">
        <v>418</v>
      </c>
      <c r="O28" s="199"/>
      <c r="P28" s="323" t="s">
        <v>418</v>
      </c>
      <c r="Q28" s="199"/>
      <c r="R28" s="323" t="s">
        <v>418</v>
      </c>
      <c r="S28" s="199"/>
      <c r="T28" s="323" t="s">
        <v>418</v>
      </c>
      <c r="U28" s="199"/>
      <c r="V28" s="323" t="s">
        <v>418</v>
      </c>
      <c r="W28" s="199"/>
      <c r="X28" s="207"/>
      <c r="Y28" s="304" t="str">
        <f>IFERROR((LEFT(N28,1)+LEFT(P28,1)+LEFT(R28,1)+LEFT(T28,1)),"")</f>
        <v/>
      </c>
      <c r="Z28" s="305"/>
      <c r="AA28" s="304" t="str">
        <f>IFERROR(IF(LEFT(V28,1)="1",Y28*1,IF(LEFT(V28,1)="2",Y28*0.75,IF(LEFT(V28,1)="3",Y28*0.5,""))),"")</f>
        <v/>
      </c>
      <c r="AB28" s="127"/>
      <c r="AC28" s="202"/>
      <c r="AD28" s="152"/>
      <c r="AE28" s="153"/>
      <c r="AF28" s="144"/>
    </row>
    <row r="29" spans="2:32" ht="6" customHeight="1" x14ac:dyDescent="0.25">
      <c r="B29" s="141"/>
      <c r="C29" s="128"/>
      <c r="D29" s="193"/>
      <c r="E29" s="194"/>
      <c r="F29" s="142"/>
      <c r="G29" s="196"/>
      <c r="H29" s="196"/>
      <c r="I29" s="196"/>
      <c r="J29" s="196"/>
      <c r="K29" s="203"/>
      <c r="L29" s="198"/>
      <c r="M29" s="199"/>
      <c r="N29" s="196"/>
      <c r="O29" s="199"/>
      <c r="P29" s="196"/>
      <c r="Q29" s="199"/>
      <c r="R29" s="196"/>
      <c r="S29" s="199"/>
      <c r="T29" s="196"/>
      <c r="U29" s="199"/>
      <c r="V29" s="196"/>
      <c r="W29" s="199"/>
      <c r="X29" s="207"/>
      <c r="Y29" s="306"/>
      <c r="Z29" s="306"/>
      <c r="AA29" s="307"/>
      <c r="AB29" s="127"/>
      <c r="AC29" s="202"/>
      <c r="AD29" s="154" t="s">
        <v>338</v>
      </c>
      <c r="AE29" s="153"/>
      <c r="AF29" s="144"/>
    </row>
    <row r="30" spans="2:32" ht="27" customHeight="1" x14ac:dyDescent="0.25">
      <c r="B30" s="141"/>
      <c r="C30" s="128"/>
      <c r="D30" s="204" t="s">
        <v>670</v>
      </c>
      <c r="E30" s="194"/>
      <c r="F30" s="142"/>
      <c r="G30" s="195"/>
      <c r="H30" s="196"/>
      <c r="I30" s="195"/>
      <c r="J30" s="196"/>
      <c r="K30" s="197" t="s">
        <v>418</v>
      </c>
      <c r="L30" s="198"/>
      <c r="M30" s="199"/>
      <c r="N30" s="323" t="s">
        <v>418</v>
      </c>
      <c r="O30" s="199"/>
      <c r="P30" s="323" t="s">
        <v>418</v>
      </c>
      <c r="Q30" s="199"/>
      <c r="R30" s="323" t="s">
        <v>418</v>
      </c>
      <c r="S30" s="199"/>
      <c r="T30" s="323" t="s">
        <v>418</v>
      </c>
      <c r="U30" s="199"/>
      <c r="V30" s="323" t="s">
        <v>418</v>
      </c>
      <c r="W30" s="199"/>
      <c r="X30" s="207"/>
      <c r="Y30" s="304" t="str">
        <f>IFERROR((LEFT(N30,1)+LEFT(P30,1)+LEFT(R30,1)+LEFT(T30,1)),"")</f>
        <v/>
      </c>
      <c r="Z30" s="305"/>
      <c r="AA30" s="304" t="str">
        <f>IFERROR(IF(LEFT(V30,1)="1",Y30*1,IF(LEFT(V30,1)="2",Y30*0.75,IF(LEFT(V30,1)="3",Y30*0.5,""))),"")</f>
        <v/>
      </c>
      <c r="AB30" s="127"/>
      <c r="AC30" s="202"/>
      <c r="AD30" s="152"/>
      <c r="AE30" s="153"/>
      <c r="AF30" s="144"/>
    </row>
    <row r="31" spans="2:32" ht="6" customHeight="1" x14ac:dyDescent="0.25">
      <c r="B31" s="141"/>
      <c r="C31" s="130"/>
      <c r="D31" s="155"/>
      <c r="E31" s="156"/>
      <c r="F31" s="155"/>
      <c r="G31" s="155"/>
      <c r="H31" s="155"/>
      <c r="I31" s="155"/>
      <c r="J31" s="155"/>
      <c r="K31" s="155"/>
      <c r="L31" s="156"/>
      <c r="M31" s="155"/>
      <c r="N31" s="155"/>
      <c r="O31" s="155"/>
      <c r="P31" s="131"/>
      <c r="Q31" s="131"/>
      <c r="R31" s="155"/>
      <c r="S31" s="155"/>
      <c r="T31" s="155"/>
      <c r="U31" s="155"/>
      <c r="V31" s="155"/>
      <c r="W31" s="155"/>
      <c r="X31" s="205"/>
      <c r="Y31" s="309"/>
      <c r="Z31" s="309"/>
      <c r="AA31" s="310"/>
      <c r="AB31" s="131"/>
      <c r="AC31" s="130"/>
      <c r="AD31" s="155"/>
      <c r="AE31" s="156"/>
      <c r="AF31" s="144"/>
    </row>
    <row r="32" spans="2:32" ht="6" customHeight="1" x14ac:dyDescent="0.25">
      <c r="B32" s="141"/>
      <c r="C32" s="127"/>
      <c r="D32" s="142"/>
      <c r="E32" s="142"/>
      <c r="F32" s="142"/>
      <c r="G32" s="142"/>
      <c r="H32" s="142"/>
      <c r="I32" s="142"/>
      <c r="J32" s="142"/>
      <c r="K32" s="142"/>
      <c r="L32" s="142"/>
      <c r="M32" s="142"/>
      <c r="N32" s="142"/>
      <c r="O32" s="142"/>
      <c r="P32" s="127"/>
      <c r="Q32" s="127"/>
      <c r="R32" s="142"/>
      <c r="S32" s="142"/>
      <c r="T32" s="142"/>
      <c r="U32" s="142"/>
      <c r="V32" s="142"/>
      <c r="W32" s="142"/>
      <c r="X32" s="142"/>
      <c r="Y32" s="306"/>
      <c r="Z32" s="306"/>
      <c r="AA32" s="308"/>
      <c r="AB32" s="127"/>
      <c r="AC32" s="127"/>
      <c r="AD32" s="142"/>
      <c r="AE32" s="142"/>
      <c r="AF32" s="144"/>
    </row>
    <row r="33" spans="2:32" s="151" customFormat="1" ht="27" customHeight="1" x14ac:dyDescent="0.25">
      <c r="B33" s="149"/>
      <c r="C33" s="186" t="s">
        <v>15</v>
      </c>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8"/>
      <c r="AF33" s="150"/>
    </row>
    <row r="34" spans="2:32" ht="6" customHeight="1" x14ac:dyDescent="0.25">
      <c r="B34" s="141"/>
      <c r="C34" s="140"/>
      <c r="D34" s="189"/>
      <c r="E34" s="190"/>
      <c r="F34" s="142"/>
      <c r="G34" s="142"/>
      <c r="H34" s="142"/>
      <c r="I34" s="142"/>
      <c r="J34" s="142"/>
      <c r="K34" s="142"/>
      <c r="L34" s="190"/>
      <c r="M34" s="189"/>
      <c r="N34" s="189"/>
      <c r="O34" s="189"/>
      <c r="P34" s="189"/>
      <c r="Q34" s="189"/>
      <c r="R34" s="189"/>
      <c r="S34" s="189"/>
      <c r="T34" s="189"/>
      <c r="U34" s="189"/>
      <c r="V34" s="189"/>
      <c r="W34" s="189"/>
      <c r="X34" s="206"/>
      <c r="Y34" s="142"/>
      <c r="Z34" s="142"/>
      <c r="AA34" s="127"/>
      <c r="AB34" s="127"/>
      <c r="AC34" s="192"/>
      <c r="AD34" s="189"/>
      <c r="AE34" s="190"/>
      <c r="AF34" s="144"/>
    </row>
    <row r="35" spans="2:32" ht="27" customHeight="1" x14ac:dyDescent="0.25">
      <c r="B35" s="141"/>
      <c r="C35" s="128"/>
      <c r="D35" s="193" t="s">
        <v>1050</v>
      </c>
      <c r="E35" s="194"/>
      <c r="F35" s="142"/>
      <c r="G35" s="195"/>
      <c r="H35" s="196"/>
      <c r="I35" s="195"/>
      <c r="J35" s="196"/>
      <c r="K35" s="197" t="s">
        <v>418</v>
      </c>
      <c r="L35" s="198"/>
      <c r="M35" s="199"/>
      <c r="N35" s="323" t="s">
        <v>418</v>
      </c>
      <c r="O35" s="199"/>
      <c r="P35" s="323" t="s">
        <v>418</v>
      </c>
      <c r="Q35" s="199"/>
      <c r="R35" s="323" t="s">
        <v>418</v>
      </c>
      <c r="S35" s="199"/>
      <c r="T35" s="323" t="s">
        <v>418</v>
      </c>
      <c r="U35" s="199"/>
      <c r="V35" s="323" t="s">
        <v>418</v>
      </c>
      <c r="W35" s="199"/>
      <c r="X35" s="207"/>
      <c r="Y35" s="304" t="str">
        <f>IFERROR((LEFT(N35,1)+LEFT(P35,1)+LEFT(R35,1)+LEFT(T35,1)),"")</f>
        <v/>
      </c>
      <c r="Z35" s="305"/>
      <c r="AA35" s="304" t="str">
        <f>IFERROR(IF(LEFT(V35,1)="1",Y35*1,IF(LEFT(V35,1)="2",Y35*0.75,IF(LEFT(V35,1)="3",Y35*0.5,""))),"")</f>
        <v/>
      </c>
      <c r="AB35" s="127"/>
      <c r="AC35" s="202"/>
      <c r="AD35" s="152"/>
      <c r="AE35" s="153"/>
      <c r="AF35" s="144"/>
    </row>
    <row r="36" spans="2:32" ht="6" customHeight="1" x14ac:dyDescent="0.25">
      <c r="B36" s="141"/>
      <c r="C36" s="128"/>
      <c r="D36" s="193"/>
      <c r="E36" s="194"/>
      <c r="F36" s="142"/>
      <c r="G36" s="196"/>
      <c r="H36" s="196"/>
      <c r="I36" s="196"/>
      <c r="J36" s="196"/>
      <c r="K36" s="203"/>
      <c r="L36" s="198"/>
      <c r="M36" s="199"/>
      <c r="N36" s="196"/>
      <c r="O36" s="199"/>
      <c r="P36" s="196"/>
      <c r="Q36" s="199"/>
      <c r="R36" s="196"/>
      <c r="S36" s="199"/>
      <c r="T36" s="196"/>
      <c r="U36" s="199"/>
      <c r="V36" s="196"/>
      <c r="W36" s="199"/>
      <c r="X36" s="207"/>
      <c r="Y36" s="306"/>
      <c r="Z36" s="306"/>
      <c r="AA36" s="307"/>
      <c r="AB36" s="127"/>
      <c r="AC36" s="202"/>
      <c r="AD36" s="154"/>
      <c r="AE36" s="153"/>
      <c r="AF36" s="144"/>
    </row>
    <row r="37" spans="2:32" ht="27" customHeight="1" x14ac:dyDescent="0.25">
      <c r="B37" s="141"/>
      <c r="C37" s="128"/>
      <c r="D37" s="347" t="s">
        <v>1051</v>
      </c>
      <c r="E37" s="194"/>
      <c r="F37" s="142"/>
      <c r="G37" s="195"/>
      <c r="H37" s="196"/>
      <c r="I37" s="195"/>
      <c r="J37" s="196"/>
      <c r="K37" s="197" t="s">
        <v>418</v>
      </c>
      <c r="L37" s="198"/>
      <c r="M37" s="199"/>
      <c r="N37" s="323" t="s">
        <v>418</v>
      </c>
      <c r="O37" s="199"/>
      <c r="P37" s="323" t="s">
        <v>418</v>
      </c>
      <c r="Q37" s="199"/>
      <c r="R37" s="323" t="s">
        <v>418</v>
      </c>
      <c r="S37" s="199"/>
      <c r="T37" s="323" t="s">
        <v>418</v>
      </c>
      <c r="U37" s="199"/>
      <c r="V37" s="323" t="s">
        <v>418</v>
      </c>
      <c r="W37" s="199"/>
      <c r="X37" s="207"/>
      <c r="Y37" s="304" t="str">
        <f>IFERROR((LEFT(N37,1)+LEFT(P37,1)+LEFT(R37,1)+LEFT(T37,1)),"")</f>
        <v/>
      </c>
      <c r="Z37" s="305"/>
      <c r="AA37" s="304" t="str">
        <f>IFERROR(IF(LEFT(V37,1)="1",Y37*1,IF(LEFT(V37,1)="2",Y37*0.75,IF(LEFT(V37,1)="3",Y37*0.5,""))),"")</f>
        <v/>
      </c>
      <c r="AB37" s="127"/>
      <c r="AC37" s="202"/>
      <c r="AD37" s="152"/>
      <c r="AE37" s="153"/>
      <c r="AF37" s="144"/>
    </row>
    <row r="38" spans="2:32" ht="6" customHeight="1" x14ac:dyDescent="0.25">
      <c r="B38" s="141"/>
      <c r="C38" s="128"/>
      <c r="D38" s="346"/>
      <c r="E38" s="194"/>
      <c r="F38" s="142"/>
      <c r="G38" s="196"/>
      <c r="H38" s="196"/>
      <c r="I38" s="196"/>
      <c r="J38" s="196"/>
      <c r="K38" s="203"/>
      <c r="L38" s="198"/>
      <c r="M38" s="199"/>
      <c r="N38" s="196"/>
      <c r="O38" s="199"/>
      <c r="P38" s="196"/>
      <c r="Q38" s="199"/>
      <c r="R38" s="196"/>
      <c r="S38" s="199"/>
      <c r="T38" s="196"/>
      <c r="U38" s="199"/>
      <c r="V38" s="196"/>
      <c r="W38" s="199"/>
      <c r="X38" s="207"/>
      <c r="Y38" s="306"/>
      <c r="Z38" s="306"/>
      <c r="AA38" s="307"/>
      <c r="AB38" s="127"/>
      <c r="AC38" s="202"/>
      <c r="AD38" s="154"/>
      <c r="AE38" s="153"/>
      <c r="AF38" s="144"/>
    </row>
    <row r="39" spans="2:32" ht="27" customHeight="1" x14ac:dyDescent="0.25">
      <c r="B39" s="141"/>
      <c r="C39" s="128"/>
      <c r="D39" s="193" t="s">
        <v>672</v>
      </c>
      <c r="E39" s="194"/>
      <c r="F39" s="142"/>
      <c r="G39" s="195"/>
      <c r="H39" s="196"/>
      <c r="I39" s="195"/>
      <c r="J39" s="196"/>
      <c r="K39" s="197" t="s">
        <v>418</v>
      </c>
      <c r="L39" s="198"/>
      <c r="M39" s="199"/>
      <c r="N39" s="323" t="s">
        <v>418</v>
      </c>
      <c r="O39" s="199"/>
      <c r="P39" s="323" t="s">
        <v>418</v>
      </c>
      <c r="Q39" s="199"/>
      <c r="R39" s="323" t="s">
        <v>418</v>
      </c>
      <c r="S39" s="199"/>
      <c r="T39" s="323" t="s">
        <v>418</v>
      </c>
      <c r="U39" s="199"/>
      <c r="V39" s="323" t="s">
        <v>418</v>
      </c>
      <c r="W39" s="199"/>
      <c r="X39" s="207"/>
      <c r="Y39" s="304" t="str">
        <f>IFERROR((LEFT(N39,1)+LEFT(P39,1)+LEFT(R39,1)+LEFT(T39,1)),"")</f>
        <v/>
      </c>
      <c r="Z39" s="305"/>
      <c r="AA39" s="304" t="str">
        <f>IFERROR(IF(LEFT(V39,1)="1",Y39*1,IF(LEFT(V39,1)="2",Y39*0.75,IF(LEFT(V39,1)="3",Y39*0.5,""))),"")</f>
        <v/>
      </c>
      <c r="AB39" s="127"/>
      <c r="AC39" s="202"/>
      <c r="AD39" s="152"/>
      <c r="AE39" s="153"/>
      <c r="AF39" s="144"/>
    </row>
    <row r="40" spans="2:32" ht="6" customHeight="1" x14ac:dyDescent="0.25">
      <c r="B40" s="141"/>
      <c r="C40" s="128"/>
      <c r="D40" s="193"/>
      <c r="E40" s="194"/>
      <c r="F40" s="142"/>
      <c r="G40" s="196"/>
      <c r="H40" s="196"/>
      <c r="I40" s="196"/>
      <c r="J40" s="196"/>
      <c r="K40" s="203"/>
      <c r="L40" s="198"/>
      <c r="M40" s="199"/>
      <c r="N40" s="196"/>
      <c r="O40" s="199"/>
      <c r="P40" s="196"/>
      <c r="Q40" s="199"/>
      <c r="R40" s="196"/>
      <c r="S40" s="199"/>
      <c r="T40" s="196"/>
      <c r="U40" s="199"/>
      <c r="V40" s="196"/>
      <c r="W40" s="199"/>
      <c r="X40" s="207"/>
      <c r="Y40" s="306"/>
      <c r="Z40" s="306"/>
      <c r="AA40" s="307"/>
      <c r="AB40" s="127"/>
      <c r="AC40" s="202"/>
      <c r="AD40" s="154"/>
      <c r="AE40" s="153"/>
      <c r="AF40" s="144"/>
    </row>
    <row r="41" spans="2:32" ht="27" customHeight="1" x14ac:dyDescent="0.25">
      <c r="B41" s="141"/>
      <c r="C41" s="128"/>
      <c r="D41" s="204" t="s">
        <v>673</v>
      </c>
      <c r="E41" s="194"/>
      <c r="F41" s="142"/>
      <c r="G41" s="195"/>
      <c r="H41" s="196"/>
      <c r="I41" s="195"/>
      <c r="J41" s="196"/>
      <c r="K41" s="197" t="s">
        <v>418</v>
      </c>
      <c r="L41" s="198"/>
      <c r="M41" s="199"/>
      <c r="N41" s="323" t="s">
        <v>418</v>
      </c>
      <c r="O41" s="199"/>
      <c r="P41" s="323" t="s">
        <v>418</v>
      </c>
      <c r="Q41" s="199"/>
      <c r="R41" s="323" t="s">
        <v>418</v>
      </c>
      <c r="S41" s="199"/>
      <c r="T41" s="323" t="s">
        <v>418</v>
      </c>
      <c r="U41" s="199"/>
      <c r="V41" s="323" t="s">
        <v>418</v>
      </c>
      <c r="W41" s="199"/>
      <c r="X41" s="207"/>
      <c r="Y41" s="304" t="str">
        <f>IFERROR((LEFT(N41,1)+LEFT(P41,1)+LEFT(R41,1)+LEFT(T41,1)),"")</f>
        <v/>
      </c>
      <c r="Z41" s="305"/>
      <c r="AA41" s="304" t="str">
        <f>IFERROR(IF(LEFT(V41,1)="1",Y41*1,IF(LEFT(V41,1)="2",Y41*0.75,IF(LEFT(V41,1)="3",Y41*0.5,""))),"")</f>
        <v/>
      </c>
      <c r="AB41" s="127"/>
      <c r="AC41" s="202"/>
      <c r="AD41" s="152"/>
      <c r="AE41" s="153"/>
      <c r="AF41" s="144"/>
    </row>
    <row r="42" spans="2:32" ht="6" customHeight="1" x14ac:dyDescent="0.25">
      <c r="B42" s="141"/>
      <c r="C42" s="128"/>
      <c r="D42" s="193"/>
      <c r="E42" s="194"/>
      <c r="F42" s="142"/>
      <c r="G42" s="196"/>
      <c r="H42" s="196"/>
      <c r="I42" s="196"/>
      <c r="J42" s="196"/>
      <c r="K42" s="203"/>
      <c r="L42" s="198"/>
      <c r="M42" s="199"/>
      <c r="N42" s="196"/>
      <c r="O42" s="199"/>
      <c r="P42" s="196"/>
      <c r="Q42" s="199"/>
      <c r="R42" s="196"/>
      <c r="S42" s="199"/>
      <c r="T42" s="196"/>
      <c r="U42" s="199"/>
      <c r="V42" s="196"/>
      <c r="W42" s="199"/>
      <c r="X42" s="207"/>
      <c r="Y42" s="306"/>
      <c r="Z42" s="306"/>
      <c r="AA42" s="307"/>
      <c r="AB42" s="127"/>
      <c r="AC42" s="202"/>
      <c r="AD42" s="154"/>
      <c r="AE42" s="153"/>
      <c r="AF42" s="144"/>
    </row>
    <row r="43" spans="2:32" ht="6" customHeight="1" x14ac:dyDescent="0.25">
      <c r="B43" s="141"/>
      <c r="C43" s="128"/>
      <c r="D43" s="193"/>
      <c r="E43" s="194"/>
      <c r="F43" s="142"/>
      <c r="G43" s="196"/>
      <c r="H43" s="196"/>
      <c r="I43" s="196"/>
      <c r="J43" s="196"/>
      <c r="K43" s="203"/>
      <c r="L43" s="198"/>
      <c r="M43" s="199"/>
      <c r="N43" s="196"/>
      <c r="O43" s="199"/>
      <c r="P43" s="196"/>
      <c r="Q43" s="199"/>
      <c r="R43" s="196"/>
      <c r="S43" s="199"/>
      <c r="T43" s="196"/>
      <c r="U43" s="199"/>
      <c r="V43" s="196"/>
      <c r="W43" s="199"/>
      <c r="X43" s="207"/>
      <c r="Y43" s="306"/>
      <c r="Z43" s="306"/>
      <c r="AA43" s="307"/>
      <c r="AB43" s="127"/>
      <c r="AC43" s="202"/>
      <c r="AD43" s="154"/>
      <c r="AE43" s="153"/>
      <c r="AF43" s="144"/>
    </row>
    <row r="44" spans="2:32" ht="27" customHeight="1" x14ac:dyDescent="0.25">
      <c r="B44" s="141"/>
      <c r="C44" s="128"/>
      <c r="D44" s="204" t="s">
        <v>210</v>
      </c>
      <c r="E44" s="194"/>
      <c r="F44" s="142"/>
      <c r="G44" s="195"/>
      <c r="H44" s="196"/>
      <c r="I44" s="195"/>
      <c r="J44" s="196"/>
      <c r="K44" s="197" t="s">
        <v>418</v>
      </c>
      <c r="L44" s="198"/>
      <c r="M44" s="199"/>
      <c r="N44" s="323" t="s">
        <v>418</v>
      </c>
      <c r="O44" s="199"/>
      <c r="P44" s="323" t="s">
        <v>418</v>
      </c>
      <c r="Q44" s="199"/>
      <c r="R44" s="323" t="s">
        <v>418</v>
      </c>
      <c r="S44" s="199"/>
      <c r="T44" s="323" t="s">
        <v>418</v>
      </c>
      <c r="U44" s="199"/>
      <c r="V44" s="323" t="s">
        <v>418</v>
      </c>
      <c r="W44" s="199"/>
      <c r="X44" s="207"/>
      <c r="Y44" s="304" t="str">
        <f>IFERROR((LEFT(N44,1)+LEFT(P44,1)+LEFT(R44,1)+LEFT(T44,1)),"")</f>
        <v/>
      </c>
      <c r="Z44" s="305"/>
      <c r="AA44" s="304" t="str">
        <f>IFERROR(IF(LEFT(V44,1)="1",Y44*1,IF(LEFT(V44,1)="2",Y44*0.75,IF(LEFT(V44,1)="3",Y44*0.5,""))),"")</f>
        <v/>
      </c>
      <c r="AB44" s="127"/>
      <c r="AC44" s="202"/>
      <c r="AD44" s="152"/>
      <c r="AE44" s="153"/>
      <c r="AF44" s="144"/>
    </row>
    <row r="45" spans="2:32" ht="6" customHeight="1" x14ac:dyDescent="0.25">
      <c r="B45" s="141"/>
      <c r="C45" s="128"/>
      <c r="D45" s="193"/>
      <c r="E45" s="194"/>
      <c r="F45" s="142"/>
      <c r="G45" s="196"/>
      <c r="H45" s="196"/>
      <c r="I45" s="196"/>
      <c r="J45" s="196"/>
      <c r="K45" s="203"/>
      <c r="L45" s="198"/>
      <c r="M45" s="199"/>
      <c r="N45" s="196"/>
      <c r="O45" s="199"/>
      <c r="P45" s="196"/>
      <c r="Q45" s="199"/>
      <c r="R45" s="196"/>
      <c r="S45" s="199"/>
      <c r="T45" s="196"/>
      <c r="U45" s="199"/>
      <c r="V45" s="196"/>
      <c r="W45" s="199"/>
      <c r="X45" s="207"/>
      <c r="Y45" s="306"/>
      <c r="Z45" s="306"/>
      <c r="AA45" s="307"/>
      <c r="AB45" s="127"/>
      <c r="AC45" s="202"/>
      <c r="AD45" s="154"/>
      <c r="AE45" s="153"/>
      <c r="AF45" s="144"/>
    </row>
    <row r="46" spans="2:32" ht="27" customHeight="1" x14ac:dyDescent="0.25">
      <c r="B46" s="141"/>
      <c r="C46" s="128"/>
      <c r="D46" s="204" t="s">
        <v>211</v>
      </c>
      <c r="E46" s="194"/>
      <c r="F46" s="142"/>
      <c r="G46" s="195"/>
      <c r="H46" s="196"/>
      <c r="I46" s="195"/>
      <c r="J46" s="196"/>
      <c r="K46" s="197" t="s">
        <v>418</v>
      </c>
      <c r="L46" s="198"/>
      <c r="M46" s="199"/>
      <c r="N46" s="323" t="s">
        <v>418</v>
      </c>
      <c r="O46" s="199"/>
      <c r="P46" s="323" t="s">
        <v>418</v>
      </c>
      <c r="Q46" s="199"/>
      <c r="R46" s="323" t="s">
        <v>418</v>
      </c>
      <c r="S46" s="199"/>
      <c r="T46" s="323" t="s">
        <v>418</v>
      </c>
      <c r="U46" s="199"/>
      <c r="V46" s="323" t="s">
        <v>418</v>
      </c>
      <c r="W46" s="199"/>
      <c r="X46" s="207"/>
      <c r="Y46" s="304" t="str">
        <f>IFERROR((LEFT(N46,1)+LEFT(P46,1)+LEFT(R46,1)+LEFT(T46,1)),"")</f>
        <v/>
      </c>
      <c r="Z46" s="305"/>
      <c r="AA46" s="304" t="str">
        <f>IFERROR(IF(LEFT(V46,1)="1",Y46*1,IF(LEFT(V46,1)="2",Y46*0.75,IF(LEFT(V46,1)="3",Y46*0.5,""))),"")</f>
        <v/>
      </c>
      <c r="AB46" s="127"/>
      <c r="AC46" s="202"/>
      <c r="AD46" s="152"/>
      <c r="AE46" s="153"/>
      <c r="AF46" s="144"/>
    </row>
    <row r="47" spans="2:32" ht="27" customHeight="1" x14ac:dyDescent="0.25">
      <c r="B47" s="141"/>
      <c r="C47" s="128"/>
      <c r="D47" s="204" t="s">
        <v>671</v>
      </c>
      <c r="E47" s="194"/>
      <c r="F47" s="142"/>
      <c r="G47" s="195"/>
      <c r="H47" s="196"/>
      <c r="I47" s="195"/>
      <c r="J47" s="196"/>
      <c r="K47" s="197" t="s">
        <v>418</v>
      </c>
      <c r="L47" s="198"/>
      <c r="M47" s="199"/>
      <c r="N47" s="323" t="s">
        <v>418</v>
      </c>
      <c r="O47" s="199"/>
      <c r="P47" s="323" t="s">
        <v>418</v>
      </c>
      <c r="Q47" s="199"/>
      <c r="R47" s="323" t="s">
        <v>418</v>
      </c>
      <c r="S47" s="199"/>
      <c r="T47" s="323" t="s">
        <v>418</v>
      </c>
      <c r="U47" s="199"/>
      <c r="V47" s="323" t="s">
        <v>418</v>
      </c>
      <c r="W47" s="199"/>
      <c r="X47" s="207"/>
      <c r="Y47" s="304" t="str">
        <f>IFERROR((LEFT(N47,1)+LEFT(P47,1)+LEFT(R47,1)+LEFT(T47,1)),"")</f>
        <v/>
      </c>
      <c r="Z47" s="305"/>
      <c r="AA47" s="304" t="str">
        <f>IFERROR(IF(LEFT(V47,1)="1",Y47*1,IF(LEFT(V47,1)="2",Y47*0.75,IF(LEFT(V47,1)="3",Y47*0.5,""))),"")</f>
        <v/>
      </c>
      <c r="AB47" s="127"/>
      <c r="AC47" s="202"/>
      <c r="AD47" s="152"/>
      <c r="AE47" s="153"/>
      <c r="AF47" s="144"/>
    </row>
    <row r="48" spans="2:32" ht="6" customHeight="1" x14ac:dyDescent="0.25">
      <c r="B48" s="141"/>
      <c r="C48" s="128"/>
      <c r="D48" s="193"/>
      <c r="E48" s="194"/>
      <c r="F48" s="142"/>
      <c r="G48" s="196"/>
      <c r="H48" s="196"/>
      <c r="I48" s="196"/>
      <c r="J48" s="196"/>
      <c r="K48" s="203"/>
      <c r="L48" s="198"/>
      <c r="M48" s="199"/>
      <c r="N48" s="196"/>
      <c r="O48" s="199"/>
      <c r="P48" s="196"/>
      <c r="Q48" s="199"/>
      <c r="R48" s="196"/>
      <c r="S48" s="199"/>
      <c r="T48" s="196"/>
      <c r="U48" s="199"/>
      <c r="V48" s="196"/>
      <c r="W48" s="199"/>
      <c r="X48" s="207"/>
      <c r="Y48" s="306"/>
      <c r="Z48" s="306"/>
      <c r="AA48" s="307"/>
      <c r="AB48" s="127"/>
      <c r="AC48" s="202"/>
      <c r="AD48" s="154"/>
      <c r="AE48" s="153"/>
      <c r="AF48" s="144"/>
    </row>
    <row r="49" spans="2:32" ht="27" customHeight="1" x14ac:dyDescent="0.25">
      <c r="B49" s="141"/>
      <c r="C49" s="128"/>
      <c r="D49" s="204" t="s">
        <v>674</v>
      </c>
      <c r="E49" s="194"/>
      <c r="F49" s="142"/>
      <c r="G49" s="195"/>
      <c r="H49" s="196"/>
      <c r="I49" s="195"/>
      <c r="J49" s="196"/>
      <c r="K49" s="197" t="s">
        <v>418</v>
      </c>
      <c r="L49" s="198"/>
      <c r="M49" s="199"/>
      <c r="N49" s="323" t="s">
        <v>418</v>
      </c>
      <c r="O49" s="199"/>
      <c r="P49" s="323" t="s">
        <v>418</v>
      </c>
      <c r="Q49" s="199"/>
      <c r="R49" s="323" t="s">
        <v>418</v>
      </c>
      <c r="S49" s="199"/>
      <c r="T49" s="323" t="s">
        <v>418</v>
      </c>
      <c r="U49" s="199"/>
      <c r="V49" s="323" t="s">
        <v>418</v>
      </c>
      <c r="W49" s="199"/>
      <c r="X49" s="207"/>
      <c r="Y49" s="304" t="str">
        <f>IFERROR((LEFT(N49,1)+LEFT(P49,1)+LEFT(R49,1)+LEFT(T49,1)),"")</f>
        <v/>
      </c>
      <c r="Z49" s="305"/>
      <c r="AA49" s="304" t="str">
        <f>IFERROR(IF(LEFT(V49,1)="1",Y49*1,IF(LEFT(V49,1)="2",Y49*0.75,IF(LEFT(V49,1)="3",Y49*0.5,""))),"")</f>
        <v/>
      </c>
      <c r="AB49" s="127"/>
      <c r="AC49" s="202"/>
      <c r="AD49" s="152"/>
      <c r="AE49" s="153"/>
      <c r="AF49" s="144"/>
    </row>
    <row r="50" spans="2:32" ht="6" customHeight="1" x14ac:dyDescent="0.25">
      <c r="B50" s="141"/>
      <c r="C50" s="130"/>
      <c r="D50" s="155"/>
      <c r="E50" s="156"/>
      <c r="F50" s="155"/>
      <c r="G50" s="155"/>
      <c r="H50" s="155"/>
      <c r="I50" s="155"/>
      <c r="J50" s="155"/>
      <c r="K50" s="155"/>
      <c r="L50" s="156"/>
      <c r="M50" s="155"/>
      <c r="N50" s="155"/>
      <c r="O50" s="155"/>
      <c r="P50" s="131"/>
      <c r="Q50" s="131"/>
      <c r="R50" s="155"/>
      <c r="S50" s="155"/>
      <c r="T50" s="155"/>
      <c r="U50" s="155"/>
      <c r="V50" s="155"/>
      <c r="W50" s="155"/>
      <c r="X50" s="205"/>
      <c r="Y50" s="155"/>
      <c r="Z50" s="155"/>
      <c r="AA50" s="131"/>
      <c r="AB50" s="131"/>
      <c r="AC50" s="130"/>
      <c r="AD50" s="155"/>
      <c r="AE50" s="156"/>
      <c r="AF50" s="144"/>
    </row>
    <row r="51" spans="2:32" ht="6" customHeight="1" x14ac:dyDescent="0.25">
      <c r="B51" s="141"/>
      <c r="C51" s="127"/>
      <c r="D51" s="142"/>
      <c r="E51" s="142"/>
      <c r="F51" s="142"/>
      <c r="G51" s="142"/>
      <c r="H51" s="142"/>
      <c r="I51" s="142"/>
      <c r="J51" s="142"/>
      <c r="K51" s="142"/>
      <c r="L51" s="142"/>
      <c r="M51" s="142"/>
      <c r="N51" s="142"/>
      <c r="O51" s="142"/>
      <c r="P51" s="127"/>
      <c r="Q51" s="127"/>
      <c r="R51" s="142"/>
      <c r="S51" s="142"/>
      <c r="T51" s="142"/>
      <c r="U51" s="142"/>
      <c r="V51" s="142"/>
      <c r="W51" s="142"/>
      <c r="X51" s="142"/>
      <c r="Y51" s="142"/>
      <c r="Z51" s="142"/>
      <c r="AA51" s="127"/>
      <c r="AB51" s="127"/>
      <c r="AC51" s="127"/>
      <c r="AD51" s="142"/>
      <c r="AE51" s="142"/>
      <c r="AF51" s="144"/>
    </row>
    <row r="52" spans="2:32" ht="15" customHeight="1" x14ac:dyDescent="0.25">
      <c r="B52" s="141"/>
      <c r="C52" s="375" t="s">
        <v>52</v>
      </c>
      <c r="D52" s="375"/>
      <c r="E52" s="208"/>
      <c r="F52" s="208"/>
      <c r="G52" s="142"/>
      <c r="H52" s="142"/>
      <c r="I52" s="142"/>
      <c r="J52" s="142"/>
      <c r="K52" s="142"/>
      <c r="L52" s="142"/>
      <c r="M52" s="142"/>
      <c r="N52" s="142"/>
      <c r="O52" s="142"/>
      <c r="P52" s="127"/>
      <c r="Q52" s="127"/>
      <c r="R52" s="142"/>
      <c r="S52" s="142"/>
      <c r="T52" s="142"/>
      <c r="U52" s="142"/>
      <c r="V52" s="142"/>
      <c r="W52" s="142"/>
      <c r="X52" s="142"/>
      <c r="Y52" s="142"/>
      <c r="Z52" s="142"/>
      <c r="AA52" s="142"/>
      <c r="AB52" s="142"/>
      <c r="AC52" s="142"/>
      <c r="AD52" s="142"/>
      <c r="AE52" s="142"/>
      <c r="AF52" s="144"/>
    </row>
    <row r="53" spans="2:32" ht="50.1" customHeight="1" x14ac:dyDescent="0.25">
      <c r="B53" s="141"/>
      <c r="C53" s="371"/>
      <c r="D53" s="372"/>
      <c r="E53" s="372"/>
      <c r="F53" s="372"/>
      <c r="G53" s="372"/>
      <c r="H53" s="372"/>
      <c r="I53" s="372"/>
      <c r="J53" s="372"/>
      <c r="K53" s="372"/>
      <c r="L53" s="372"/>
      <c r="M53" s="372"/>
      <c r="N53" s="372"/>
      <c r="O53" s="372"/>
      <c r="P53" s="372"/>
      <c r="Q53" s="372"/>
      <c r="R53" s="372"/>
      <c r="S53" s="372"/>
      <c r="T53" s="372"/>
      <c r="U53" s="372"/>
      <c r="V53" s="372"/>
      <c r="W53" s="372"/>
      <c r="X53" s="372"/>
      <c r="Y53" s="372"/>
      <c r="Z53" s="372"/>
      <c r="AA53" s="372"/>
      <c r="AB53" s="372"/>
      <c r="AC53" s="372"/>
      <c r="AD53" s="372"/>
      <c r="AE53" s="373"/>
      <c r="AF53" s="144"/>
    </row>
    <row r="54" spans="2:32" ht="6" customHeight="1" x14ac:dyDescent="0.25">
      <c r="B54" s="141"/>
      <c r="C54" s="127"/>
      <c r="D54" s="142"/>
      <c r="E54" s="142"/>
      <c r="F54" s="142"/>
      <c r="G54" s="142"/>
      <c r="H54" s="142"/>
      <c r="I54" s="142"/>
      <c r="J54" s="142"/>
      <c r="K54" s="142"/>
      <c r="L54" s="142"/>
      <c r="M54" s="142"/>
      <c r="N54" s="142"/>
      <c r="O54" s="142"/>
      <c r="P54" s="127"/>
      <c r="Q54" s="127"/>
      <c r="R54" s="142"/>
      <c r="S54" s="142"/>
      <c r="T54" s="142"/>
      <c r="U54" s="142"/>
      <c r="V54" s="142"/>
      <c r="W54" s="142"/>
      <c r="X54" s="142"/>
      <c r="Y54" s="142"/>
      <c r="Z54" s="142"/>
      <c r="AA54" s="142"/>
      <c r="AB54" s="142"/>
      <c r="AC54" s="142"/>
      <c r="AD54" s="142"/>
      <c r="AE54" s="142"/>
      <c r="AF54" s="144"/>
    </row>
    <row r="55" spans="2:32" ht="15" customHeight="1" x14ac:dyDescent="0.25">
      <c r="B55" s="141"/>
      <c r="C55" s="376" t="s">
        <v>340</v>
      </c>
      <c r="D55" s="376"/>
      <c r="E55" s="208"/>
      <c r="F55" s="208"/>
      <c r="G55" s="142"/>
      <c r="H55" s="142"/>
      <c r="I55" s="142"/>
      <c r="J55" s="142"/>
      <c r="K55" s="142"/>
      <c r="L55" s="142"/>
      <c r="M55" s="142"/>
      <c r="N55" s="142"/>
      <c r="O55" s="142"/>
      <c r="P55" s="127"/>
      <c r="Q55" s="127"/>
      <c r="R55" s="142"/>
      <c r="S55" s="142"/>
      <c r="T55" s="142"/>
      <c r="U55" s="142"/>
      <c r="V55" s="142"/>
      <c r="W55" s="142"/>
      <c r="X55" s="142"/>
      <c r="Y55" s="142"/>
      <c r="Z55" s="142"/>
      <c r="AA55" s="142"/>
      <c r="AB55" s="142"/>
      <c r="AC55" s="142"/>
      <c r="AD55" s="142"/>
      <c r="AE55" s="142"/>
      <c r="AF55" s="144"/>
    </row>
    <row r="56" spans="2:32" ht="50.1" customHeight="1" x14ac:dyDescent="0.25">
      <c r="B56" s="141"/>
      <c r="C56" s="371"/>
      <c r="D56" s="372"/>
      <c r="E56" s="372"/>
      <c r="F56" s="372"/>
      <c r="G56" s="372"/>
      <c r="H56" s="372"/>
      <c r="I56" s="372"/>
      <c r="J56" s="372"/>
      <c r="K56" s="372"/>
      <c r="L56" s="372"/>
      <c r="M56" s="372"/>
      <c r="N56" s="372"/>
      <c r="O56" s="372"/>
      <c r="P56" s="372"/>
      <c r="Q56" s="372"/>
      <c r="R56" s="372"/>
      <c r="S56" s="372"/>
      <c r="T56" s="372"/>
      <c r="U56" s="372"/>
      <c r="V56" s="372"/>
      <c r="W56" s="372"/>
      <c r="X56" s="372"/>
      <c r="Y56" s="372"/>
      <c r="Z56" s="372"/>
      <c r="AA56" s="372"/>
      <c r="AB56" s="372"/>
      <c r="AC56" s="372"/>
      <c r="AD56" s="372"/>
      <c r="AE56" s="373"/>
      <c r="AF56" s="144"/>
    </row>
    <row r="57" spans="2:32" ht="6" customHeight="1" thickBot="1" x14ac:dyDescent="0.3">
      <c r="B57" s="157"/>
      <c r="C57" s="158"/>
      <c r="D57" s="158"/>
      <c r="E57" s="158"/>
      <c r="F57" s="158"/>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8"/>
      <c r="AE57" s="158"/>
      <c r="AF57" s="159"/>
    </row>
    <row r="58" spans="2:32" ht="6" customHeight="1" x14ac:dyDescent="0.25"/>
    <row r="59" spans="2:32" ht="15" hidden="1" x14ac:dyDescent="0.25"/>
    <row r="60" spans="2:32" ht="15" hidden="1" x14ac:dyDescent="0.25"/>
    <row r="61" spans="2:32" ht="15" hidden="1" x14ac:dyDescent="0.25"/>
    <row r="62" spans="2:32" ht="15" hidden="1" x14ac:dyDescent="0.25"/>
    <row r="63" spans="2:32" ht="15.6" hidden="1" customHeight="1" x14ac:dyDescent="0.25"/>
    <row r="64" spans="2:32" ht="15.6" hidden="1" customHeight="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hidden="1" customHeight="1" x14ac:dyDescent="0.25"/>
    <row r="137" ht="15.6" hidden="1" customHeight="1" x14ac:dyDescent="0.25"/>
    <row r="138" ht="15.6" hidden="1" customHeight="1" x14ac:dyDescent="0.25"/>
    <row r="139" ht="15.6" hidden="1" customHeight="1" x14ac:dyDescent="0.25"/>
    <row r="140" ht="15.6" hidden="1" customHeight="1" x14ac:dyDescent="0.25"/>
    <row r="141" ht="15.6" hidden="1" customHeight="1" x14ac:dyDescent="0.25"/>
    <row r="142" ht="15.6" hidden="1" customHeight="1" x14ac:dyDescent="0.25"/>
    <row r="143" ht="15.6" hidden="1" customHeight="1" x14ac:dyDescent="0.25"/>
    <row r="144" ht="15.6" hidden="1" customHeight="1" x14ac:dyDescent="0.25"/>
    <row r="145" ht="15.6" hidden="1" customHeight="1" x14ac:dyDescent="0.25"/>
    <row r="146" ht="15.6" hidden="1" customHeight="1" x14ac:dyDescent="0.25"/>
    <row r="147" ht="15.6" hidden="1" customHeight="1" x14ac:dyDescent="0.25"/>
    <row r="148" ht="15.6" hidden="1" customHeight="1" x14ac:dyDescent="0.25"/>
    <row r="149" ht="15.6" hidden="1" customHeight="1" x14ac:dyDescent="0.25"/>
    <row r="150" ht="15.6" hidden="1" customHeight="1" x14ac:dyDescent="0.25"/>
    <row r="151" ht="15.6" hidden="1" customHeight="1" x14ac:dyDescent="0.25"/>
    <row r="152" ht="15.6" hidden="1" customHeight="1" x14ac:dyDescent="0.25"/>
    <row r="153" ht="15.6" hidden="1" customHeight="1" x14ac:dyDescent="0.25"/>
    <row r="154" ht="15.6" hidden="1" customHeight="1" x14ac:dyDescent="0.25"/>
    <row r="155" ht="15.6" hidden="1" customHeight="1" x14ac:dyDescent="0.25"/>
    <row r="156" ht="15.6" hidden="1" customHeight="1" x14ac:dyDescent="0.25"/>
    <row r="157" ht="15.6" hidden="1" customHeight="1" x14ac:dyDescent="0.25"/>
    <row r="158" ht="15.6" hidden="1" customHeight="1" x14ac:dyDescent="0.25"/>
    <row r="159" ht="15.6" hidden="1" customHeight="1" x14ac:dyDescent="0.25"/>
    <row r="160" ht="15.6" hidden="1" customHeight="1" x14ac:dyDescent="0.25"/>
    <row r="161" ht="15.6" hidden="1" customHeight="1" x14ac:dyDescent="0.25"/>
    <row r="162" ht="15.6" hidden="1" customHeight="1" x14ac:dyDescent="0.25"/>
    <row r="163" ht="15.6" hidden="1" customHeight="1" x14ac:dyDescent="0.25"/>
    <row r="164" ht="15.6" customHeight="1" x14ac:dyDescent="0.25"/>
    <row r="165" ht="15.6" customHeight="1" x14ac:dyDescent="0.25"/>
  </sheetData>
  <sheetProtection selectLockedCells="1"/>
  <mergeCells count="11">
    <mergeCell ref="C56:AE56"/>
    <mergeCell ref="C52:D52"/>
    <mergeCell ref="C53:AE53"/>
    <mergeCell ref="C55:D55"/>
    <mergeCell ref="G8:L8"/>
    <mergeCell ref="D4:AD4"/>
    <mergeCell ref="K6:L6"/>
    <mergeCell ref="N6:V6"/>
    <mergeCell ref="D8:E8"/>
    <mergeCell ref="T8:V8"/>
    <mergeCell ref="AA8:AC8"/>
  </mergeCells>
  <conditionalFormatting sqref="AA49 AA41 AA39 AA47">
    <cfRule type="colorScale" priority="32">
      <colorScale>
        <cfvo type="min"/>
        <cfvo type="max"/>
        <color rgb="FFFBFDB3"/>
        <color theme="5" tint="0.39997558519241921"/>
      </colorScale>
    </cfRule>
  </conditionalFormatting>
  <conditionalFormatting sqref="Y49 Y41 Y39 Y47">
    <cfRule type="colorScale" priority="31">
      <colorScale>
        <cfvo type="min"/>
        <cfvo type="max"/>
        <color rgb="FFFBFDB3"/>
        <color theme="5" tint="0.39997558519241921"/>
      </colorScale>
    </cfRule>
  </conditionalFormatting>
  <conditionalFormatting sqref="AA28 AA26 AA30">
    <cfRule type="colorScale" priority="365">
      <colorScale>
        <cfvo type="min"/>
        <cfvo type="max"/>
        <color rgb="FFFBFDB3"/>
        <color theme="5" tint="0.39997558519241921"/>
      </colorScale>
    </cfRule>
  </conditionalFormatting>
  <conditionalFormatting sqref="Y28 Y26 Y30">
    <cfRule type="colorScale" priority="368">
      <colorScale>
        <cfvo type="min"/>
        <cfvo type="max"/>
        <color rgb="FFFBFDB3"/>
        <color theme="5" tint="0.39997558519241921"/>
      </colorScale>
    </cfRule>
  </conditionalFormatting>
  <conditionalFormatting sqref="AA46 AA44">
    <cfRule type="colorScale" priority="7">
      <colorScale>
        <cfvo type="min"/>
        <cfvo type="max"/>
        <color rgb="FFFBFDB3"/>
        <color theme="5" tint="0.39997558519241921"/>
      </colorScale>
    </cfRule>
  </conditionalFormatting>
  <conditionalFormatting sqref="Y46 Y44">
    <cfRule type="colorScale" priority="8">
      <colorScale>
        <cfvo type="min"/>
        <cfvo type="max"/>
        <color rgb="FFFBFDB3"/>
        <color theme="5" tint="0.39997558519241921"/>
      </colorScale>
    </cfRule>
  </conditionalFormatting>
  <conditionalFormatting sqref="AA35">
    <cfRule type="colorScale" priority="4">
      <colorScale>
        <cfvo type="min"/>
        <cfvo type="max"/>
        <color rgb="FFFBFDB3"/>
        <color theme="5" tint="0.39997558519241921"/>
      </colorScale>
    </cfRule>
  </conditionalFormatting>
  <conditionalFormatting sqref="Y35">
    <cfRule type="colorScale" priority="3">
      <colorScale>
        <cfvo type="min"/>
        <cfvo type="max"/>
        <color rgb="FFFBFDB3"/>
        <color theme="5" tint="0.39997558519241921"/>
      </colorScale>
    </cfRule>
  </conditionalFormatting>
  <conditionalFormatting sqref="AA37">
    <cfRule type="colorScale" priority="2">
      <colorScale>
        <cfvo type="min"/>
        <cfvo type="max"/>
        <color rgb="FFFBFDB3"/>
        <color theme="5" tint="0.39997558519241921"/>
      </colorScale>
    </cfRule>
  </conditionalFormatting>
  <conditionalFormatting sqref="Y37">
    <cfRule type="colorScale" priority="1">
      <colorScale>
        <cfvo type="min"/>
        <cfvo type="max"/>
        <color rgb="FFFBFDB3"/>
        <color theme="5" tint="0.39997558519241921"/>
      </colorScale>
    </cfRule>
  </conditionalFormatting>
  <dataValidations disablePrompts="1" count="3">
    <dataValidation type="list" allowBlank="1" showInputMessage="1" showErrorMessage="1" sqref="K49 K44 K26 K30 K28 K41 K46:K47 K35 K37 K39">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G17 G19 G21">
      <formula1>0</formula1>
    </dataValidation>
  </dataValidations>
  <printOptions horizontalCentered="1" verticalCentered="1"/>
  <pageMargins left="0.25" right="0.25" top="0.25" bottom="0.25" header="0" footer="0"/>
  <pageSetup scale="55" orientation="landscape" horizontalDpi="4294967292" verticalDpi="4294967292"/>
  <colBreaks count="1" manualBreakCount="1">
    <brk id="33" max="40" man="1"/>
  </colBreaks>
  <drawing r:id="rId1"/>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72A2DC"/>
  </sheetPr>
  <dimension ref="A1:AG143"/>
  <sheetViews>
    <sheetView showGridLines="0" topLeftCell="E1" workbookViewId="0">
      <pane ySplit="11" topLeftCell="A15" activePane="bottomLeft" state="frozen"/>
      <selection activeCell="P15" sqref="P15"/>
      <selection pane="bottomLeft" activeCell="AD15" sqref="AD15"/>
    </sheetView>
  </sheetViews>
  <sheetFormatPr defaultColWidth="0" defaultRowHeight="15.6" customHeight="1" zeroHeight="1" x14ac:dyDescent="0.25"/>
  <cols>
    <col min="1" max="1" width="1.625" style="145" customWidth="1"/>
    <col min="2" max="3" width="1.125" style="145" customWidth="1"/>
    <col min="4" max="4" width="25" style="145" customWidth="1"/>
    <col min="5" max="6" width="1.125" style="145" customWidth="1"/>
    <col min="7" max="7" width="7.625" style="145" customWidth="1"/>
    <col min="8" max="8" width="1.125" style="145" customWidth="1"/>
    <col min="9" max="9" width="7.625" style="145" customWidth="1"/>
    <col min="10" max="10" width="1.125" style="145" customWidth="1"/>
    <col min="11" max="11" width="9.125" style="145" customWidth="1"/>
    <col min="12" max="13" width="1.125" style="145" customWidth="1"/>
    <col min="14" max="14" width="13.125" style="145" customWidth="1"/>
    <col min="15" max="15" width="1.125" style="145" customWidth="1"/>
    <col min="16" max="16" width="13.125" style="145" customWidth="1"/>
    <col min="17" max="17" width="1.125" style="145" customWidth="1"/>
    <col min="18" max="18" width="13.125" style="145" customWidth="1"/>
    <col min="19" max="19" width="1.125" style="145" customWidth="1"/>
    <col min="20" max="20" width="13.125" style="145" customWidth="1"/>
    <col min="21" max="21" width="1.125" style="145" customWidth="1"/>
    <col min="22" max="22" width="14.625" style="145" customWidth="1"/>
    <col min="23" max="24" width="1.125" style="145" customWidth="1"/>
    <col min="25" max="25" width="13.125" style="145" customWidth="1"/>
    <col min="26" max="26" width="1.125" style="145" customWidth="1"/>
    <col min="27" max="27" width="13.125" style="145" customWidth="1"/>
    <col min="28" max="29" width="1.125" style="145" customWidth="1"/>
    <col min="30" max="30" width="30.625" style="145" customWidth="1"/>
    <col min="31" max="32" width="1.125" style="145" customWidth="1"/>
    <col min="33" max="33" width="1.625" style="145" customWidth="1"/>
    <col min="34" max="16384" width="11" style="145" hidden="1"/>
  </cols>
  <sheetData>
    <row r="1" spans="2:32" customFormat="1" ht="6" customHeight="1" thickBot="1" x14ac:dyDescent="0.3">
      <c r="D1" s="5"/>
      <c r="E1" s="11"/>
      <c r="F1" s="5"/>
      <c r="AD1" s="5"/>
      <c r="AE1" s="5"/>
    </row>
    <row r="2" spans="2:32" customFormat="1" ht="6" customHeight="1" x14ac:dyDescent="0.25">
      <c r="B2" s="12"/>
      <c r="C2" s="13"/>
      <c r="D2" s="14"/>
      <c r="E2" s="14"/>
      <c r="F2" s="14"/>
      <c r="G2" s="13"/>
      <c r="H2" s="13"/>
      <c r="I2" s="13"/>
      <c r="J2" s="13"/>
      <c r="K2" s="13"/>
      <c r="L2" s="13"/>
      <c r="M2" s="13"/>
      <c r="N2" s="13"/>
      <c r="O2" s="13"/>
      <c r="P2" s="13"/>
      <c r="Q2" s="13"/>
      <c r="R2" s="13"/>
      <c r="S2" s="13"/>
      <c r="T2" s="13"/>
      <c r="U2" s="13"/>
      <c r="V2" s="13"/>
      <c r="W2" s="13"/>
      <c r="X2" s="13"/>
      <c r="Y2" s="13"/>
      <c r="Z2" s="13"/>
      <c r="AA2" s="13"/>
      <c r="AB2" s="13"/>
      <c r="AC2" s="13"/>
      <c r="AD2" s="14"/>
      <c r="AE2" s="14"/>
      <c r="AF2" s="15"/>
    </row>
    <row r="3" spans="2:32" customFormat="1" ht="6" customHeight="1" x14ac:dyDescent="0.25">
      <c r="B3" s="16"/>
      <c r="C3" s="35"/>
      <c r="D3" s="58"/>
      <c r="E3" s="58"/>
      <c r="F3" s="58"/>
      <c r="G3" s="38"/>
      <c r="H3" s="38"/>
      <c r="I3" s="38"/>
      <c r="J3" s="38"/>
      <c r="K3" s="38"/>
      <c r="L3" s="38"/>
      <c r="M3" s="38"/>
      <c r="N3" s="38"/>
      <c r="O3" s="38"/>
      <c r="P3" s="38"/>
      <c r="Q3" s="38"/>
      <c r="R3" s="38"/>
      <c r="S3" s="38"/>
      <c r="T3" s="38"/>
      <c r="U3" s="38"/>
      <c r="V3" s="38"/>
      <c r="W3" s="38"/>
      <c r="X3" s="38"/>
      <c r="Y3" s="38"/>
      <c r="Z3" s="38"/>
      <c r="AA3" s="38"/>
      <c r="AB3" s="38"/>
      <c r="AC3" s="38"/>
      <c r="AD3" s="58"/>
      <c r="AE3" s="59"/>
      <c r="AF3" s="17"/>
    </row>
    <row r="4" spans="2:32" customFormat="1" ht="30" customHeight="1" x14ac:dyDescent="0.25">
      <c r="B4" s="16"/>
      <c r="C4" s="33"/>
      <c r="D4" s="395" t="s">
        <v>393</v>
      </c>
      <c r="E4" s="395"/>
      <c r="F4" s="395"/>
      <c r="G4" s="395"/>
      <c r="H4" s="395"/>
      <c r="I4" s="395"/>
      <c r="J4" s="395"/>
      <c r="K4" s="395"/>
      <c r="L4" s="395"/>
      <c r="M4" s="395"/>
      <c r="N4" s="395"/>
      <c r="O4" s="395"/>
      <c r="P4" s="395"/>
      <c r="Q4" s="395"/>
      <c r="R4" s="395"/>
      <c r="S4" s="395"/>
      <c r="T4" s="395"/>
      <c r="U4" s="395"/>
      <c r="V4" s="395"/>
      <c r="W4" s="395"/>
      <c r="X4" s="395"/>
      <c r="Y4" s="395"/>
      <c r="Z4" s="395"/>
      <c r="AA4" s="395"/>
      <c r="AB4" s="395"/>
      <c r="AC4" s="395"/>
      <c r="AD4" s="395"/>
      <c r="AE4" s="61"/>
      <c r="AF4" s="19"/>
    </row>
    <row r="5" spans="2:32" customFormat="1" ht="6" customHeight="1" thickBot="1" x14ac:dyDescent="0.3">
      <c r="B5" s="16"/>
      <c r="C5" s="33"/>
      <c r="D5" s="20"/>
      <c r="E5" s="20"/>
      <c r="F5" s="20"/>
      <c r="G5" s="52"/>
      <c r="H5" s="52"/>
      <c r="I5" s="52"/>
      <c r="J5" s="52"/>
      <c r="K5" s="52"/>
      <c r="L5" s="52"/>
      <c r="M5" s="52"/>
      <c r="N5" s="52"/>
      <c r="O5" s="52"/>
      <c r="P5" s="52"/>
      <c r="Q5" s="52"/>
      <c r="R5" s="52"/>
      <c r="S5" s="52"/>
      <c r="T5" s="52"/>
      <c r="U5" s="52"/>
      <c r="V5" s="52"/>
      <c r="W5" s="52"/>
      <c r="X5" s="52"/>
      <c r="Y5" s="52"/>
      <c r="Z5" s="52"/>
      <c r="AA5" s="52"/>
      <c r="AB5" s="52"/>
      <c r="AC5" s="52"/>
      <c r="AD5" s="11"/>
      <c r="AE5" s="60"/>
      <c r="AF5" s="17"/>
    </row>
    <row r="6" spans="2:32" ht="15" customHeight="1" thickBot="1" x14ac:dyDescent="0.3">
      <c r="B6" s="141"/>
      <c r="C6" s="128"/>
      <c r="D6" s="160"/>
      <c r="E6" s="160"/>
      <c r="F6" s="160"/>
      <c r="G6" s="161"/>
      <c r="H6" s="161"/>
      <c r="I6" s="161"/>
      <c r="J6" s="161"/>
      <c r="K6" s="377" t="s">
        <v>419</v>
      </c>
      <c r="L6" s="377"/>
      <c r="M6" s="161"/>
      <c r="N6" s="392" t="str">
        <f>IF('Hospital Information'!F9="","",'Hospital Information'!F9)</f>
        <v/>
      </c>
      <c r="O6" s="393"/>
      <c r="P6" s="393"/>
      <c r="Q6" s="393"/>
      <c r="R6" s="393"/>
      <c r="S6" s="393"/>
      <c r="T6" s="393"/>
      <c r="U6" s="393"/>
      <c r="V6" s="394"/>
      <c r="W6" s="161"/>
      <c r="X6" s="161"/>
      <c r="Y6" s="161"/>
      <c r="Z6" s="161"/>
      <c r="AA6" s="161"/>
      <c r="AB6" s="161"/>
      <c r="AC6" s="161"/>
      <c r="AD6" s="142"/>
      <c r="AE6" s="143"/>
      <c r="AF6" s="144"/>
    </row>
    <row r="7" spans="2:32" ht="6" customHeight="1" thickBot="1" x14ac:dyDescent="0.3">
      <c r="B7" s="141"/>
      <c r="C7" s="128"/>
      <c r="D7" s="160"/>
      <c r="E7" s="160"/>
      <c r="F7" s="160"/>
      <c r="G7" s="161"/>
      <c r="H7" s="161"/>
      <c r="I7" s="161"/>
      <c r="J7" s="161"/>
      <c r="K7" s="161"/>
      <c r="L7" s="161"/>
      <c r="M7" s="161"/>
      <c r="N7" s="161"/>
      <c r="O7" s="161"/>
      <c r="P7" s="161"/>
      <c r="Q7" s="161"/>
      <c r="R7" s="161"/>
      <c r="S7" s="161"/>
      <c r="T7" s="161"/>
      <c r="U7" s="161"/>
      <c r="V7" s="161"/>
      <c r="W7" s="161"/>
      <c r="X7" s="161"/>
      <c r="Y7" s="161"/>
      <c r="Z7" s="161"/>
      <c r="AA7" s="161"/>
      <c r="AB7" s="161"/>
      <c r="AC7" s="161"/>
      <c r="AD7" s="142"/>
      <c r="AE7" s="143"/>
      <c r="AF7" s="144"/>
    </row>
    <row r="8" spans="2:32" ht="15" customHeight="1" thickBot="1" x14ac:dyDescent="0.3">
      <c r="B8" s="141"/>
      <c r="C8" s="128"/>
      <c r="D8" s="381" t="s">
        <v>616</v>
      </c>
      <c r="E8" s="381"/>
      <c r="F8" s="162"/>
      <c r="G8" s="388"/>
      <c r="H8" s="389"/>
      <c r="I8" s="389"/>
      <c r="J8" s="389"/>
      <c r="K8" s="389"/>
      <c r="L8" s="390"/>
      <c r="M8" s="163"/>
      <c r="N8" s="164" t="s">
        <v>420</v>
      </c>
      <c r="O8" s="165"/>
      <c r="P8" s="303"/>
      <c r="Q8" s="166"/>
      <c r="R8" s="167" t="s">
        <v>366</v>
      </c>
      <c r="S8" s="168"/>
      <c r="T8" s="382"/>
      <c r="U8" s="383"/>
      <c r="V8" s="384"/>
      <c r="W8" s="168"/>
      <c r="X8" s="168"/>
      <c r="Y8" s="257" t="s">
        <v>341</v>
      </c>
      <c r="Z8" s="168"/>
      <c r="AA8" s="385"/>
      <c r="AB8" s="386"/>
      <c r="AC8" s="387"/>
      <c r="AD8" s="169" t="s">
        <v>574</v>
      </c>
      <c r="AE8" s="143"/>
      <c r="AF8" s="144"/>
    </row>
    <row r="9" spans="2:32" ht="6" customHeight="1" x14ac:dyDescent="0.25">
      <c r="B9" s="141"/>
      <c r="C9" s="130"/>
      <c r="D9" s="170"/>
      <c r="E9" s="170"/>
      <c r="F9" s="170"/>
      <c r="G9" s="171"/>
      <c r="H9" s="171"/>
      <c r="I9" s="171"/>
      <c r="J9" s="171"/>
      <c r="K9" s="171"/>
      <c r="L9" s="171"/>
      <c r="M9" s="171"/>
      <c r="N9" s="172"/>
      <c r="O9" s="173"/>
      <c r="P9" s="173"/>
      <c r="Q9" s="174"/>
      <c r="R9" s="175"/>
      <c r="S9" s="176"/>
      <c r="T9" s="177"/>
      <c r="U9" s="177"/>
      <c r="V9" s="177"/>
      <c r="W9" s="176"/>
      <c r="X9" s="176"/>
      <c r="Y9" s="170"/>
      <c r="Z9" s="176"/>
      <c r="AA9" s="178"/>
      <c r="AB9" s="178"/>
      <c r="AC9" s="178"/>
      <c r="AD9" s="179"/>
      <c r="AE9" s="156"/>
      <c r="AF9" s="144"/>
    </row>
    <row r="10" spans="2:32" ht="6" customHeight="1" x14ac:dyDescent="0.25">
      <c r="B10" s="141"/>
      <c r="C10" s="127"/>
      <c r="D10" s="160"/>
      <c r="E10" s="160"/>
      <c r="F10" s="160"/>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42"/>
      <c r="AE10" s="142"/>
      <c r="AF10" s="144"/>
    </row>
    <row r="11" spans="2:32" s="148" customFormat="1" ht="60" customHeight="1" x14ac:dyDescent="0.25">
      <c r="B11" s="146"/>
      <c r="C11" s="147"/>
      <c r="D11" s="180" t="s">
        <v>16</v>
      </c>
      <c r="E11" s="181"/>
      <c r="F11" s="182"/>
      <c r="G11" s="180" t="s">
        <v>0</v>
      </c>
      <c r="H11" s="180"/>
      <c r="I11" s="180" t="s">
        <v>1</v>
      </c>
      <c r="J11" s="180"/>
      <c r="K11" s="180" t="s">
        <v>539</v>
      </c>
      <c r="L11" s="181"/>
      <c r="M11" s="182"/>
      <c r="N11" s="180" t="s">
        <v>342</v>
      </c>
      <c r="O11" s="180"/>
      <c r="P11" s="180" t="s">
        <v>343</v>
      </c>
      <c r="Q11" s="180"/>
      <c r="R11" s="180" t="s">
        <v>344</v>
      </c>
      <c r="S11" s="180"/>
      <c r="T11" s="180" t="s">
        <v>345</v>
      </c>
      <c r="U11" s="180"/>
      <c r="V11" s="180" t="s">
        <v>346</v>
      </c>
      <c r="W11" s="183"/>
      <c r="X11" s="184"/>
      <c r="Y11" s="180" t="s">
        <v>615</v>
      </c>
      <c r="Z11" s="180"/>
      <c r="AA11" s="180" t="s">
        <v>678</v>
      </c>
      <c r="AB11" s="181"/>
      <c r="AC11" s="182"/>
      <c r="AD11" s="180" t="s">
        <v>357</v>
      </c>
      <c r="AE11" s="181"/>
      <c r="AF11" s="185"/>
    </row>
    <row r="12" spans="2:32" s="148" customFormat="1" ht="6" customHeight="1" x14ac:dyDescent="0.25">
      <c r="B12" s="146"/>
      <c r="C12" s="142"/>
      <c r="D12" s="160"/>
      <c r="E12" s="160"/>
      <c r="F12" s="160"/>
      <c r="G12" s="160"/>
      <c r="H12" s="160"/>
      <c r="I12" s="160"/>
      <c r="J12" s="160"/>
      <c r="K12" s="160"/>
      <c r="L12" s="160"/>
      <c r="M12" s="160"/>
      <c r="N12" s="160"/>
      <c r="O12" s="160"/>
      <c r="P12" s="160"/>
      <c r="Q12" s="160"/>
      <c r="R12" s="160"/>
      <c r="S12" s="160"/>
      <c r="T12" s="160"/>
      <c r="U12" s="160"/>
      <c r="V12" s="160"/>
      <c r="W12" s="160"/>
      <c r="X12" s="160"/>
      <c r="Y12" s="160"/>
      <c r="Z12" s="160"/>
      <c r="AA12" s="160"/>
      <c r="AB12" s="160"/>
      <c r="AC12" s="160"/>
      <c r="AD12" s="142"/>
      <c r="AE12" s="142"/>
      <c r="AF12" s="185"/>
    </row>
    <row r="13" spans="2:32" s="151" customFormat="1" ht="27" customHeight="1" x14ac:dyDescent="0.25">
      <c r="B13" s="149"/>
      <c r="C13" s="186" t="s">
        <v>40</v>
      </c>
      <c r="D13" s="187"/>
      <c r="E13" s="187"/>
      <c r="F13" s="187"/>
      <c r="G13" s="187"/>
      <c r="H13" s="187"/>
      <c r="I13" s="187"/>
      <c r="J13" s="187"/>
      <c r="K13" s="187"/>
      <c r="L13" s="187"/>
      <c r="M13" s="187"/>
      <c r="N13" s="187"/>
      <c r="O13" s="187"/>
      <c r="P13" s="187"/>
      <c r="Q13" s="187"/>
      <c r="R13" s="187"/>
      <c r="S13" s="187"/>
      <c r="T13" s="187"/>
      <c r="U13" s="187"/>
      <c r="V13" s="187"/>
      <c r="W13" s="187"/>
      <c r="X13" s="187"/>
      <c r="Y13" s="187"/>
      <c r="Z13" s="187"/>
      <c r="AA13" s="187"/>
      <c r="AB13" s="187"/>
      <c r="AC13" s="187"/>
      <c r="AD13" s="187"/>
      <c r="AE13" s="188"/>
      <c r="AF13" s="150"/>
    </row>
    <row r="14" spans="2:32" ht="6" customHeight="1" x14ac:dyDescent="0.25">
      <c r="B14" s="141"/>
      <c r="C14" s="140"/>
      <c r="D14" s="189"/>
      <c r="E14" s="190"/>
      <c r="F14" s="189"/>
      <c r="G14" s="189"/>
      <c r="H14" s="189"/>
      <c r="I14" s="189"/>
      <c r="J14" s="189"/>
      <c r="K14" s="189"/>
      <c r="L14" s="190"/>
      <c r="M14" s="189"/>
      <c r="N14" s="189"/>
      <c r="O14" s="189"/>
      <c r="P14" s="189"/>
      <c r="Q14" s="189"/>
      <c r="R14" s="189"/>
      <c r="S14" s="189"/>
      <c r="T14" s="189"/>
      <c r="U14" s="189"/>
      <c r="V14" s="189"/>
      <c r="W14" s="189"/>
      <c r="X14" s="191"/>
      <c r="Y14" s="189"/>
      <c r="Z14" s="189"/>
      <c r="AA14" s="189"/>
      <c r="AB14" s="189"/>
      <c r="AC14" s="192"/>
      <c r="AD14" s="189"/>
      <c r="AE14" s="190"/>
      <c r="AF14" s="144"/>
    </row>
    <row r="15" spans="2:32" ht="39" customHeight="1" x14ac:dyDescent="0.25">
      <c r="B15" s="141"/>
      <c r="C15" s="128"/>
      <c r="D15" s="193" t="s">
        <v>1044</v>
      </c>
      <c r="E15" s="194"/>
      <c r="F15" s="193"/>
      <c r="G15" s="320"/>
      <c r="H15" s="196"/>
      <c r="I15" s="281"/>
      <c r="J15" s="281"/>
      <c r="K15" s="282"/>
      <c r="L15" s="198"/>
      <c r="M15" s="199"/>
      <c r="N15" s="281"/>
      <c r="O15" s="281"/>
      <c r="P15" s="281"/>
      <c r="Q15" s="281"/>
      <c r="R15" s="281"/>
      <c r="S15" s="281"/>
      <c r="T15" s="281"/>
      <c r="U15" s="281"/>
      <c r="V15" s="281"/>
      <c r="W15" s="199"/>
      <c r="X15" s="200"/>
      <c r="Y15" s="282"/>
      <c r="Z15" s="281"/>
      <c r="AA15" s="282"/>
      <c r="AB15" s="201"/>
      <c r="AC15" s="202"/>
      <c r="AD15" s="152"/>
      <c r="AE15" s="153"/>
      <c r="AF15" s="144"/>
    </row>
    <row r="16" spans="2:32" ht="6" customHeight="1" x14ac:dyDescent="0.25">
      <c r="B16" s="141"/>
      <c r="C16" s="130"/>
      <c r="D16" s="155"/>
      <c r="E16" s="156"/>
      <c r="F16" s="155"/>
      <c r="G16" s="155"/>
      <c r="H16" s="155"/>
      <c r="I16" s="155"/>
      <c r="J16" s="155"/>
      <c r="K16" s="155"/>
      <c r="L16" s="156"/>
      <c r="M16" s="155"/>
      <c r="N16" s="155"/>
      <c r="O16" s="155"/>
      <c r="P16" s="131"/>
      <c r="Q16" s="131"/>
      <c r="R16" s="155"/>
      <c r="S16" s="155"/>
      <c r="T16" s="155"/>
      <c r="U16" s="155"/>
      <c r="V16" s="155"/>
      <c r="W16" s="155"/>
      <c r="X16" s="205"/>
      <c r="Y16" s="155"/>
      <c r="Z16" s="155"/>
      <c r="AA16" s="131"/>
      <c r="AB16" s="131"/>
      <c r="AC16" s="130"/>
      <c r="AD16" s="155"/>
      <c r="AE16" s="156"/>
      <c r="AF16" s="144"/>
    </row>
    <row r="17" spans="2:32" ht="6" customHeight="1" x14ac:dyDescent="0.25">
      <c r="B17" s="141"/>
      <c r="C17" s="127"/>
      <c r="D17" s="142"/>
      <c r="E17" s="142"/>
      <c r="F17" s="142"/>
      <c r="G17" s="142"/>
      <c r="H17" s="142"/>
      <c r="I17" s="142"/>
      <c r="J17" s="142"/>
      <c r="K17" s="142"/>
      <c r="L17" s="142"/>
      <c r="M17" s="142"/>
      <c r="N17" s="142"/>
      <c r="O17" s="142"/>
      <c r="P17" s="127"/>
      <c r="Q17" s="127"/>
      <c r="R17" s="142"/>
      <c r="S17" s="142"/>
      <c r="T17" s="142"/>
      <c r="U17" s="142"/>
      <c r="V17" s="142"/>
      <c r="W17" s="142"/>
      <c r="X17" s="142"/>
      <c r="Y17" s="142"/>
      <c r="Z17" s="142"/>
      <c r="AA17" s="127"/>
      <c r="AB17" s="127"/>
      <c r="AC17" s="127"/>
      <c r="AD17" s="142"/>
      <c r="AE17" s="142"/>
      <c r="AF17" s="144"/>
    </row>
    <row r="18" spans="2:32" s="151" customFormat="1" ht="27" customHeight="1" x14ac:dyDescent="0.25">
      <c r="B18" s="149"/>
      <c r="C18" s="186" t="s">
        <v>2</v>
      </c>
      <c r="D18" s="187"/>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c r="AC18" s="187"/>
      <c r="AD18" s="187"/>
      <c r="AE18" s="188"/>
      <c r="AF18" s="150"/>
    </row>
    <row r="19" spans="2:32" ht="6" customHeight="1" x14ac:dyDescent="0.25">
      <c r="B19" s="141"/>
      <c r="C19" s="140"/>
      <c r="D19" s="189"/>
      <c r="E19" s="190"/>
      <c r="F19" s="142"/>
      <c r="G19" s="142"/>
      <c r="H19" s="142"/>
      <c r="I19" s="142"/>
      <c r="J19" s="142"/>
      <c r="K19" s="142"/>
      <c r="L19" s="190"/>
      <c r="M19" s="189"/>
      <c r="N19" s="189"/>
      <c r="O19" s="189"/>
      <c r="P19" s="189"/>
      <c r="Q19" s="189"/>
      <c r="R19" s="189"/>
      <c r="S19" s="189"/>
      <c r="T19" s="189"/>
      <c r="U19" s="189"/>
      <c r="V19" s="189"/>
      <c r="W19" s="189"/>
      <c r="X19" s="206"/>
      <c r="Y19" s="142"/>
      <c r="Z19" s="142"/>
      <c r="AA19" s="127"/>
      <c r="AB19" s="127"/>
      <c r="AC19" s="192"/>
      <c r="AD19" s="189"/>
      <c r="AE19" s="190"/>
      <c r="AF19" s="144"/>
    </row>
    <row r="20" spans="2:32" ht="39" customHeight="1" x14ac:dyDescent="0.25">
      <c r="B20" s="141"/>
      <c r="C20" s="128"/>
      <c r="D20" s="193" t="s">
        <v>1045</v>
      </c>
      <c r="E20" s="194"/>
      <c r="F20" s="142"/>
      <c r="G20" s="195"/>
      <c r="H20" s="196"/>
      <c r="I20" s="195"/>
      <c r="J20" s="196"/>
      <c r="K20" s="197" t="s">
        <v>418</v>
      </c>
      <c r="L20" s="198"/>
      <c r="M20" s="199"/>
      <c r="N20" s="323" t="s">
        <v>418</v>
      </c>
      <c r="O20" s="199"/>
      <c r="P20" s="323" t="s">
        <v>418</v>
      </c>
      <c r="Q20" s="199"/>
      <c r="R20" s="323" t="s">
        <v>418</v>
      </c>
      <c r="S20" s="199"/>
      <c r="T20" s="323" t="s">
        <v>418</v>
      </c>
      <c r="U20" s="199"/>
      <c r="V20" s="323" t="s">
        <v>418</v>
      </c>
      <c r="W20" s="199"/>
      <c r="X20" s="207"/>
      <c r="Y20" s="317" t="str">
        <f>IFERROR((LEFT(N20,1)+LEFT(P20,1)+LEFT(R20,1)+LEFT(T20,1)),"")</f>
        <v/>
      </c>
      <c r="Z20" s="305"/>
      <c r="AA20" s="304" t="str">
        <f>IFERROR(IF(LEFT(V20,1)="1",Y20*1,IF(LEFT(V20,1)="2",Y20*0.75,IF(LEFT(V20,1)="3",Y20*0.5,""))),"")</f>
        <v/>
      </c>
      <c r="AB20" s="127"/>
      <c r="AC20" s="202"/>
      <c r="AD20" s="152"/>
      <c r="AE20" s="153"/>
      <c r="AF20" s="144"/>
    </row>
    <row r="21" spans="2:32" ht="6" customHeight="1" x14ac:dyDescent="0.25">
      <c r="B21" s="141"/>
      <c r="C21" s="130"/>
      <c r="D21" s="155"/>
      <c r="E21" s="156"/>
      <c r="F21" s="155"/>
      <c r="G21" s="155"/>
      <c r="H21" s="155"/>
      <c r="I21" s="155"/>
      <c r="J21" s="155"/>
      <c r="K21" s="155"/>
      <c r="L21" s="156"/>
      <c r="M21" s="155"/>
      <c r="N21" s="155"/>
      <c r="O21" s="155"/>
      <c r="P21" s="131"/>
      <c r="Q21" s="131"/>
      <c r="R21" s="155"/>
      <c r="S21" s="155"/>
      <c r="T21" s="155"/>
      <c r="U21" s="155"/>
      <c r="V21" s="155"/>
      <c r="W21" s="155"/>
      <c r="X21" s="205"/>
      <c r="Y21" s="309"/>
      <c r="Z21" s="309"/>
      <c r="AA21" s="310"/>
      <c r="AB21" s="131"/>
      <c r="AC21" s="130"/>
      <c r="AD21" s="155"/>
      <c r="AE21" s="156"/>
      <c r="AF21" s="144"/>
    </row>
    <row r="22" spans="2:32" ht="6" customHeight="1" x14ac:dyDescent="0.25">
      <c r="B22" s="141"/>
      <c r="C22" s="127"/>
      <c r="D22" s="142"/>
      <c r="E22" s="142"/>
      <c r="F22" s="142"/>
      <c r="G22" s="142"/>
      <c r="H22" s="142"/>
      <c r="I22" s="142"/>
      <c r="J22" s="142"/>
      <c r="K22" s="142"/>
      <c r="L22" s="142"/>
      <c r="M22" s="142"/>
      <c r="N22" s="142"/>
      <c r="O22" s="142"/>
      <c r="P22" s="127"/>
      <c r="Q22" s="127"/>
      <c r="R22" s="142"/>
      <c r="S22" s="142"/>
      <c r="T22" s="142"/>
      <c r="U22" s="142"/>
      <c r="V22" s="142"/>
      <c r="W22" s="142"/>
      <c r="X22" s="142"/>
      <c r="Y22" s="306"/>
      <c r="Z22" s="306"/>
      <c r="AA22" s="308"/>
      <c r="AB22" s="127"/>
      <c r="AC22" s="127"/>
      <c r="AD22" s="142"/>
      <c r="AE22" s="142"/>
      <c r="AF22" s="144"/>
    </row>
    <row r="23" spans="2:32" s="151" customFormat="1" ht="27" customHeight="1" x14ac:dyDescent="0.25">
      <c r="B23" s="149"/>
      <c r="C23" s="186" t="s">
        <v>15</v>
      </c>
      <c r="D23" s="187"/>
      <c r="E23" s="187"/>
      <c r="F23" s="187"/>
      <c r="G23" s="187"/>
      <c r="H23" s="187"/>
      <c r="I23" s="187"/>
      <c r="J23" s="187"/>
      <c r="K23" s="187"/>
      <c r="L23" s="187"/>
      <c r="M23" s="187"/>
      <c r="N23" s="187"/>
      <c r="O23" s="187"/>
      <c r="P23" s="187"/>
      <c r="Q23" s="187"/>
      <c r="R23" s="187"/>
      <c r="S23" s="187"/>
      <c r="T23" s="187"/>
      <c r="U23" s="187"/>
      <c r="V23" s="187"/>
      <c r="W23" s="187"/>
      <c r="X23" s="187"/>
      <c r="Y23" s="187"/>
      <c r="Z23" s="187"/>
      <c r="AA23" s="187"/>
      <c r="AB23" s="187"/>
      <c r="AC23" s="187"/>
      <c r="AD23" s="187"/>
      <c r="AE23" s="188"/>
      <c r="AF23" s="150"/>
    </row>
    <row r="24" spans="2:32" ht="6" customHeight="1" x14ac:dyDescent="0.25">
      <c r="B24" s="141"/>
      <c r="C24" s="140"/>
      <c r="D24" s="189"/>
      <c r="E24" s="190"/>
      <c r="F24" s="142"/>
      <c r="G24" s="142"/>
      <c r="H24" s="142"/>
      <c r="I24" s="142"/>
      <c r="J24" s="142"/>
      <c r="K24" s="142"/>
      <c r="L24" s="190"/>
      <c r="M24" s="189"/>
      <c r="N24" s="189"/>
      <c r="O24" s="189"/>
      <c r="P24" s="189"/>
      <c r="Q24" s="189"/>
      <c r="R24" s="189"/>
      <c r="S24" s="189"/>
      <c r="T24" s="189"/>
      <c r="U24" s="189"/>
      <c r="V24" s="189"/>
      <c r="W24" s="189"/>
      <c r="X24" s="206"/>
      <c r="Y24" s="142"/>
      <c r="Z24" s="142"/>
      <c r="AA24" s="127"/>
      <c r="AB24" s="127"/>
      <c r="AC24" s="192"/>
      <c r="AD24" s="189"/>
      <c r="AE24" s="190"/>
      <c r="AF24" s="144"/>
    </row>
    <row r="25" spans="2:32" ht="27" customHeight="1" x14ac:dyDescent="0.25">
      <c r="B25" s="141"/>
      <c r="C25" s="128"/>
      <c r="D25" s="193" t="s">
        <v>49</v>
      </c>
      <c r="E25" s="194"/>
      <c r="F25" s="142"/>
      <c r="G25" s="195"/>
      <c r="H25" s="196"/>
      <c r="I25" s="195"/>
      <c r="J25" s="196"/>
      <c r="K25" s="197" t="s">
        <v>418</v>
      </c>
      <c r="L25" s="198"/>
      <c r="M25" s="199"/>
      <c r="N25" s="323" t="s">
        <v>418</v>
      </c>
      <c r="O25" s="199"/>
      <c r="P25" s="323" t="s">
        <v>418</v>
      </c>
      <c r="Q25" s="199"/>
      <c r="R25" s="323" t="s">
        <v>418</v>
      </c>
      <c r="S25" s="199"/>
      <c r="T25" s="323" t="s">
        <v>418</v>
      </c>
      <c r="U25" s="199"/>
      <c r="V25" s="323" t="s">
        <v>418</v>
      </c>
      <c r="W25" s="199"/>
      <c r="X25" s="207"/>
      <c r="Y25" s="304" t="str">
        <f>IFERROR((LEFT(N25,1)+LEFT(P25,1)+LEFT(R25,1)+LEFT(T25,1)),"")</f>
        <v/>
      </c>
      <c r="Z25" s="305"/>
      <c r="AA25" s="304" t="str">
        <f>IFERROR(IF(LEFT(V25,1)="1",Y25*1,IF(LEFT(V25,1)="2",Y25*0.75,IF(LEFT(V25,1)="3",Y25*0.5,""))),"")</f>
        <v/>
      </c>
      <c r="AB25" s="127"/>
      <c r="AC25" s="202"/>
      <c r="AD25" s="152"/>
      <c r="AE25" s="153"/>
      <c r="AF25" s="144"/>
    </row>
    <row r="26" spans="2:32" ht="6" customHeight="1" x14ac:dyDescent="0.25">
      <c r="B26" s="141"/>
      <c r="C26" s="128"/>
      <c r="D26" s="193"/>
      <c r="E26" s="194"/>
      <c r="F26" s="142"/>
      <c r="G26" s="196"/>
      <c r="H26" s="196"/>
      <c r="I26" s="196"/>
      <c r="J26" s="196"/>
      <c r="K26" s="203"/>
      <c r="L26" s="198"/>
      <c r="M26" s="199"/>
      <c r="N26" s="196"/>
      <c r="O26" s="199"/>
      <c r="P26" s="196"/>
      <c r="Q26" s="199"/>
      <c r="R26" s="196"/>
      <c r="S26" s="199"/>
      <c r="T26" s="196"/>
      <c r="U26" s="199"/>
      <c r="V26" s="196"/>
      <c r="W26" s="199"/>
      <c r="X26" s="207"/>
      <c r="Y26" s="306"/>
      <c r="Z26" s="306"/>
      <c r="AA26" s="307"/>
      <c r="AB26" s="127"/>
      <c r="AC26" s="202"/>
      <c r="AD26" s="154"/>
      <c r="AE26" s="153"/>
      <c r="AF26" s="144"/>
    </row>
    <row r="27" spans="2:32" ht="27" customHeight="1" x14ac:dyDescent="0.25">
      <c r="B27" s="141"/>
      <c r="C27" s="128"/>
      <c r="D27" s="204" t="s">
        <v>50</v>
      </c>
      <c r="E27" s="194"/>
      <c r="F27" s="142"/>
      <c r="G27" s="195"/>
      <c r="H27" s="196"/>
      <c r="I27" s="195"/>
      <c r="J27" s="196"/>
      <c r="K27" s="197" t="s">
        <v>418</v>
      </c>
      <c r="L27" s="198"/>
      <c r="M27" s="199"/>
      <c r="N27" s="323" t="s">
        <v>418</v>
      </c>
      <c r="O27" s="199"/>
      <c r="P27" s="323" t="s">
        <v>418</v>
      </c>
      <c r="Q27" s="199"/>
      <c r="R27" s="323" t="s">
        <v>418</v>
      </c>
      <c r="S27" s="199"/>
      <c r="T27" s="323" t="s">
        <v>418</v>
      </c>
      <c r="U27" s="199"/>
      <c r="V27" s="323" t="s">
        <v>418</v>
      </c>
      <c r="W27" s="199"/>
      <c r="X27" s="207"/>
      <c r="Y27" s="304" t="str">
        <f>IFERROR((LEFT(N27,1)+LEFT(P27,1)+LEFT(R27,1)+LEFT(T27,1)),"")</f>
        <v/>
      </c>
      <c r="Z27" s="305"/>
      <c r="AA27" s="304" t="str">
        <f>IFERROR(IF(LEFT(V27,1)="1",Y27*1,IF(LEFT(V27,1)="2",Y27*0.75,IF(LEFT(V27,1)="3",Y27*0.5,""))),"")</f>
        <v/>
      </c>
      <c r="AB27" s="127"/>
      <c r="AC27" s="202"/>
      <c r="AD27" s="152"/>
      <c r="AE27" s="153"/>
      <c r="AF27" s="144"/>
    </row>
    <row r="28" spans="2:32" ht="6" customHeight="1" x14ac:dyDescent="0.25">
      <c r="B28" s="141"/>
      <c r="C28" s="130"/>
      <c r="D28" s="155"/>
      <c r="E28" s="156"/>
      <c r="F28" s="155"/>
      <c r="G28" s="155"/>
      <c r="H28" s="155"/>
      <c r="I28" s="155"/>
      <c r="J28" s="155"/>
      <c r="K28" s="155"/>
      <c r="L28" s="156"/>
      <c r="M28" s="155"/>
      <c r="N28" s="155"/>
      <c r="O28" s="155"/>
      <c r="P28" s="131"/>
      <c r="Q28" s="131"/>
      <c r="R28" s="155"/>
      <c r="S28" s="155"/>
      <c r="T28" s="155"/>
      <c r="U28" s="155"/>
      <c r="V28" s="155"/>
      <c r="W28" s="155"/>
      <c r="X28" s="205"/>
      <c r="Y28" s="155"/>
      <c r="Z28" s="155"/>
      <c r="AA28" s="131"/>
      <c r="AB28" s="131"/>
      <c r="AC28" s="130"/>
      <c r="AD28" s="155"/>
      <c r="AE28" s="156"/>
      <c r="AF28" s="144"/>
    </row>
    <row r="29" spans="2:32" ht="6" customHeight="1" x14ac:dyDescent="0.25">
      <c r="B29" s="141"/>
      <c r="C29" s="127"/>
      <c r="D29" s="142"/>
      <c r="E29" s="142"/>
      <c r="F29" s="142"/>
      <c r="G29" s="142"/>
      <c r="H29" s="142"/>
      <c r="I29" s="142"/>
      <c r="J29" s="142"/>
      <c r="K29" s="142"/>
      <c r="L29" s="142"/>
      <c r="M29" s="142"/>
      <c r="N29" s="142"/>
      <c r="O29" s="142"/>
      <c r="P29" s="127"/>
      <c r="Q29" s="127"/>
      <c r="R29" s="142"/>
      <c r="S29" s="142"/>
      <c r="T29" s="142"/>
      <c r="U29" s="142"/>
      <c r="V29" s="142"/>
      <c r="W29" s="142"/>
      <c r="X29" s="142"/>
      <c r="Y29" s="142"/>
      <c r="Z29" s="142"/>
      <c r="AA29" s="127"/>
      <c r="AB29" s="127"/>
      <c r="AC29" s="127"/>
      <c r="AD29" s="142"/>
      <c r="AE29" s="142"/>
      <c r="AF29" s="144"/>
    </row>
    <row r="30" spans="2:32" ht="15" customHeight="1" x14ac:dyDescent="0.25">
      <c r="B30" s="141"/>
      <c r="C30" s="375" t="s">
        <v>52</v>
      </c>
      <c r="D30" s="375"/>
      <c r="E30" s="208"/>
      <c r="F30" s="208"/>
      <c r="G30" s="142"/>
      <c r="H30" s="142"/>
      <c r="I30" s="142"/>
      <c r="J30" s="142"/>
      <c r="K30" s="142"/>
      <c r="L30" s="142"/>
      <c r="M30" s="142"/>
      <c r="N30" s="142"/>
      <c r="O30" s="142"/>
      <c r="P30" s="127"/>
      <c r="Q30" s="127"/>
      <c r="R30" s="142"/>
      <c r="S30" s="142"/>
      <c r="T30" s="142"/>
      <c r="U30" s="142"/>
      <c r="V30" s="142"/>
      <c r="W30" s="142"/>
      <c r="X30" s="142"/>
      <c r="Y30" s="142"/>
      <c r="Z30" s="142"/>
      <c r="AA30" s="142"/>
      <c r="AB30" s="142"/>
      <c r="AC30" s="142"/>
      <c r="AD30" s="142"/>
      <c r="AE30" s="142"/>
      <c r="AF30" s="144"/>
    </row>
    <row r="31" spans="2:32" ht="50.1" customHeight="1" x14ac:dyDescent="0.25">
      <c r="B31" s="141"/>
      <c r="C31" s="371"/>
      <c r="D31" s="372"/>
      <c r="E31" s="372"/>
      <c r="F31" s="372"/>
      <c r="G31" s="372"/>
      <c r="H31" s="372"/>
      <c r="I31" s="372"/>
      <c r="J31" s="372"/>
      <c r="K31" s="372"/>
      <c r="L31" s="372"/>
      <c r="M31" s="372"/>
      <c r="N31" s="372"/>
      <c r="O31" s="372"/>
      <c r="P31" s="372"/>
      <c r="Q31" s="372"/>
      <c r="R31" s="372"/>
      <c r="S31" s="372"/>
      <c r="T31" s="372"/>
      <c r="U31" s="372"/>
      <c r="V31" s="372"/>
      <c r="W31" s="372"/>
      <c r="X31" s="372"/>
      <c r="Y31" s="372"/>
      <c r="Z31" s="372"/>
      <c r="AA31" s="372"/>
      <c r="AB31" s="372"/>
      <c r="AC31" s="372"/>
      <c r="AD31" s="372"/>
      <c r="AE31" s="373"/>
      <c r="AF31" s="144"/>
    </row>
    <row r="32" spans="2:32" ht="6" customHeight="1" x14ac:dyDescent="0.25">
      <c r="B32" s="141"/>
      <c r="C32" s="127"/>
      <c r="D32" s="142"/>
      <c r="E32" s="142"/>
      <c r="F32" s="142"/>
      <c r="G32" s="142"/>
      <c r="H32" s="142"/>
      <c r="I32" s="142"/>
      <c r="J32" s="142"/>
      <c r="K32" s="142"/>
      <c r="L32" s="142"/>
      <c r="M32" s="142"/>
      <c r="N32" s="142"/>
      <c r="O32" s="142"/>
      <c r="P32" s="127"/>
      <c r="Q32" s="127"/>
      <c r="R32" s="142"/>
      <c r="S32" s="142"/>
      <c r="T32" s="142"/>
      <c r="U32" s="142"/>
      <c r="V32" s="142"/>
      <c r="W32" s="142"/>
      <c r="X32" s="142"/>
      <c r="Y32" s="142"/>
      <c r="Z32" s="142"/>
      <c r="AA32" s="142"/>
      <c r="AB32" s="142"/>
      <c r="AC32" s="142"/>
      <c r="AD32" s="142"/>
      <c r="AE32" s="142"/>
      <c r="AF32" s="144"/>
    </row>
    <row r="33" spans="2:32" ht="15" customHeight="1" x14ac:dyDescent="0.25">
      <c r="B33" s="141"/>
      <c r="C33" s="376" t="s">
        <v>340</v>
      </c>
      <c r="D33" s="376"/>
      <c r="E33" s="208"/>
      <c r="F33" s="208"/>
      <c r="G33" s="142"/>
      <c r="H33" s="142"/>
      <c r="I33" s="142"/>
      <c r="J33" s="142"/>
      <c r="K33" s="142"/>
      <c r="L33" s="142"/>
      <c r="M33" s="142"/>
      <c r="N33" s="142"/>
      <c r="O33" s="142"/>
      <c r="P33" s="127"/>
      <c r="Q33" s="127"/>
      <c r="R33" s="142"/>
      <c r="S33" s="142"/>
      <c r="T33" s="142"/>
      <c r="U33" s="142"/>
      <c r="V33" s="142"/>
      <c r="W33" s="142"/>
      <c r="X33" s="142"/>
      <c r="Y33" s="142"/>
      <c r="Z33" s="142"/>
      <c r="AA33" s="142"/>
      <c r="AB33" s="142"/>
      <c r="AC33" s="142"/>
      <c r="AD33" s="142"/>
      <c r="AE33" s="142"/>
      <c r="AF33" s="144"/>
    </row>
    <row r="34" spans="2:32" ht="50.1" customHeight="1" x14ac:dyDescent="0.25">
      <c r="B34" s="141"/>
      <c r="C34" s="371"/>
      <c r="D34" s="372"/>
      <c r="E34" s="372"/>
      <c r="F34" s="372"/>
      <c r="G34" s="372"/>
      <c r="H34" s="372"/>
      <c r="I34" s="372"/>
      <c r="J34" s="372"/>
      <c r="K34" s="372"/>
      <c r="L34" s="372"/>
      <c r="M34" s="372"/>
      <c r="N34" s="372"/>
      <c r="O34" s="372"/>
      <c r="P34" s="372"/>
      <c r="Q34" s="372"/>
      <c r="R34" s="372"/>
      <c r="S34" s="372"/>
      <c r="T34" s="372"/>
      <c r="U34" s="372"/>
      <c r="V34" s="372"/>
      <c r="W34" s="372"/>
      <c r="X34" s="372"/>
      <c r="Y34" s="372"/>
      <c r="Z34" s="372"/>
      <c r="AA34" s="372"/>
      <c r="AB34" s="372"/>
      <c r="AC34" s="372"/>
      <c r="AD34" s="372"/>
      <c r="AE34" s="373"/>
      <c r="AF34" s="144"/>
    </row>
    <row r="35" spans="2:32" ht="6" customHeight="1" thickBot="1" x14ac:dyDescent="0.3">
      <c r="B35" s="157"/>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9"/>
    </row>
    <row r="36" spans="2:32" ht="6" customHeight="1" x14ac:dyDescent="0.25"/>
    <row r="37" spans="2:32" ht="15" hidden="1" x14ac:dyDescent="0.25"/>
    <row r="38" spans="2:32" ht="15" hidden="1" x14ac:dyDescent="0.25"/>
    <row r="39" spans="2:32" ht="15" hidden="1" x14ac:dyDescent="0.25"/>
    <row r="40" spans="2:32" ht="15" hidden="1" x14ac:dyDescent="0.25"/>
    <row r="41" spans="2:32" ht="15" hidden="1" x14ac:dyDescent="0.25"/>
    <row r="42" spans="2:32" ht="15.6" hidden="1" customHeight="1" x14ac:dyDescent="0.25"/>
    <row r="43" spans="2:32" ht="15.6" hidden="1" customHeight="1" x14ac:dyDescent="0.25"/>
    <row r="44" spans="2:32" ht="15.6" hidden="1" customHeight="1" x14ac:dyDescent="0.25"/>
    <row r="45" spans="2:32" ht="15.6" hidden="1" customHeight="1" x14ac:dyDescent="0.25"/>
    <row r="46" spans="2:32" ht="15.6" hidden="1" customHeight="1" x14ac:dyDescent="0.25"/>
    <row r="47" spans="2:32" ht="15.6" hidden="1" customHeight="1" x14ac:dyDescent="0.25"/>
    <row r="48" spans="2:32" ht="15.6" hidden="1" customHeight="1" x14ac:dyDescent="0.25"/>
    <row r="49" ht="15.6" hidden="1" customHeight="1" x14ac:dyDescent="0.25"/>
    <row r="50" ht="15.6" hidden="1" customHeight="1" x14ac:dyDescent="0.25"/>
    <row r="51" ht="15.6" hidden="1" customHeight="1" x14ac:dyDescent="0.25"/>
    <row r="52" ht="15.6" hidden="1" customHeight="1" x14ac:dyDescent="0.25"/>
    <row r="53" ht="15.6" hidden="1" customHeight="1" x14ac:dyDescent="0.25"/>
    <row r="54" ht="15.6" hidden="1" customHeight="1" x14ac:dyDescent="0.25"/>
    <row r="55" ht="15.6" hidden="1" customHeight="1" x14ac:dyDescent="0.25"/>
    <row r="56" ht="15.6" hidden="1" customHeight="1" x14ac:dyDescent="0.25"/>
    <row r="57" ht="15.6" hidden="1" customHeight="1" x14ac:dyDescent="0.25"/>
    <row r="58" ht="15.6" hidden="1" customHeight="1" x14ac:dyDescent="0.25"/>
    <row r="59" ht="15.6" hidden="1" customHeight="1" x14ac:dyDescent="0.25"/>
    <row r="60" ht="15.6" hidden="1" customHeight="1" x14ac:dyDescent="0.25"/>
    <row r="61" ht="15.6" hidden="1" customHeight="1" x14ac:dyDescent="0.25"/>
    <row r="62" ht="15.6" hidden="1" customHeight="1" x14ac:dyDescent="0.25"/>
    <row r="63" ht="15.6" hidden="1" customHeight="1" x14ac:dyDescent="0.25"/>
    <row r="64" ht="15.6" hidden="1" customHeight="1" x14ac:dyDescent="0.25"/>
    <row r="65" ht="15.6" hidden="1" customHeight="1" x14ac:dyDescent="0.25"/>
    <row r="66" ht="15.6" hidden="1" customHeight="1" x14ac:dyDescent="0.25"/>
    <row r="67" ht="15.6" hidden="1" customHeight="1" x14ac:dyDescent="0.25"/>
    <row r="68" ht="15.6" hidden="1" customHeight="1" x14ac:dyDescent="0.25"/>
    <row r="69" ht="15.6" hidden="1" customHeight="1" x14ac:dyDescent="0.25"/>
    <row r="70" ht="15.6" hidden="1" customHeight="1" x14ac:dyDescent="0.25"/>
    <row r="71" ht="15.6" hidden="1" customHeight="1" x14ac:dyDescent="0.25"/>
    <row r="72" ht="15.6" hidden="1" customHeight="1" x14ac:dyDescent="0.25"/>
    <row r="73" ht="15.6" hidden="1" customHeight="1" x14ac:dyDescent="0.25"/>
    <row r="74" ht="15.6" hidden="1" customHeight="1" x14ac:dyDescent="0.25"/>
    <row r="75" ht="15.6" hidden="1" customHeight="1" x14ac:dyDescent="0.25"/>
    <row r="76" ht="15.6" hidden="1" customHeight="1" x14ac:dyDescent="0.25"/>
    <row r="77" ht="15.6" hidden="1" customHeight="1" x14ac:dyDescent="0.25"/>
    <row r="78" ht="15.6" hidden="1" customHeight="1" x14ac:dyDescent="0.25"/>
    <row r="79" ht="15.6" hidden="1" customHeight="1" x14ac:dyDescent="0.25"/>
    <row r="80" ht="15.6" hidden="1" customHeight="1" x14ac:dyDescent="0.25"/>
    <row r="81" ht="15.6" hidden="1" customHeight="1" x14ac:dyDescent="0.25"/>
    <row r="82" ht="15.6" hidden="1" customHeight="1" x14ac:dyDescent="0.25"/>
    <row r="83" ht="15.6" hidden="1" customHeight="1" x14ac:dyDescent="0.25"/>
    <row r="84" ht="15.6" hidden="1" customHeight="1" x14ac:dyDescent="0.25"/>
    <row r="85" ht="15.6" hidden="1" customHeight="1" x14ac:dyDescent="0.25"/>
    <row r="86" ht="15.6" hidden="1" customHeight="1" x14ac:dyDescent="0.25"/>
    <row r="87" ht="15.6" hidden="1" customHeight="1" x14ac:dyDescent="0.25"/>
    <row r="88" ht="15.6" hidden="1" customHeight="1" x14ac:dyDescent="0.25"/>
    <row r="89" ht="15.6" hidden="1" customHeight="1" x14ac:dyDescent="0.25"/>
    <row r="90" ht="15.6" hidden="1" customHeight="1" x14ac:dyDescent="0.25"/>
    <row r="91" ht="15.6" hidden="1" customHeight="1" x14ac:dyDescent="0.25"/>
    <row r="92" ht="15.6" hidden="1" customHeight="1" x14ac:dyDescent="0.25"/>
    <row r="93" ht="15.6" hidden="1" customHeight="1" x14ac:dyDescent="0.25"/>
    <row r="94" ht="15.6" hidden="1" customHeight="1" x14ac:dyDescent="0.25"/>
    <row r="95" ht="15.6" hidden="1" customHeight="1" x14ac:dyDescent="0.25"/>
    <row r="96" ht="15.6" hidden="1" customHeight="1" x14ac:dyDescent="0.25"/>
    <row r="97" ht="15.6" hidden="1" customHeight="1" x14ac:dyDescent="0.25"/>
    <row r="98" ht="15.6" hidden="1" customHeight="1" x14ac:dyDescent="0.25"/>
    <row r="99" ht="15.6" hidden="1" customHeight="1" x14ac:dyDescent="0.25"/>
    <row r="100" ht="15.6" hidden="1" customHeight="1" x14ac:dyDescent="0.25"/>
    <row r="101" ht="15.6" hidden="1" customHeight="1" x14ac:dyDescent="0.25"/>
    <row r="102" ht="15.6" hidden="1" customHeight="1" x14ac:dyDescent="0.25"/>
    <row r="103" ht="15.6" hidden="1" customHeight="1" x14ac:dyDescent="0.25"/>
    <row r="104" ht="15.6" hidden="1" customHeight="1" x14ac:dyDescent="0.25"/>
    <row r="105" ht="15.6" hidden="1" customHeight="1" x14ac:dyDescent="0.25"/>
    <row r="106" ht="15.6" hidden="1" customHeight="1" x14ac:dyDescent="0.25"/>
    <row r="107" ht="15.6" hidden="1" customHeight="1" x14ac:dyDescent="0.25"/>
    <row r="108" ht="15.6" hidden="1" customHeight="1" x14ac:dyDescent="0.25"/>
    <row r="109" ht="15.6" hidden="1" customHeight="1" x14ac:dyDescent="0.25"/>
    <row r="110" ht="15.6" hidden="1" customHeight="1" x14ac:dyDescent="0.25"/>
    <row r="111" ht="15.6" hidden="1" customHeight="1" x14ac:dyDescent="0.25"/>
    <row r="112" ht="15.6" hidden="1" customHeight="1" x14ac:dyDescent="0.25"/>
    <row r="113" ht="15.6" hidden="1" customHeight="1" x14ac:dyDescent="0.25"/>
    <row r="114" ht="15.6" hidden="1" customHeight="1" x14ac:dyDescent="0.25"/>
    <row r="115" ht="15.6" hidden="1" customHeight="1" x14ac:dyDescent="0.25"/>
    <row r="116" ht="15.6" hidden="1" customHeight="1" x14ac:dyDescent="0.25"/>
    <row r="117" ht="15.6" hidden="1" customHeight="1" x14ac:dyDescent="0.25"/>
    <row r="118" ht="15.6" hidden="1" customHeight="1" x14ac:dyDescent="0.25"/>
    <row r="119" ht="15.6" hidden="1" customHeight="1" x14ac:dyDescent="0.25"/>
    <row r="120" ht="15.6" hidden="1" customHeight="1" x14ac:dyDescent="0.25"/>
    <row r="121" ht="15.6" hidden="1" customHeight="1" x14ac:dyDescent="0.25"/>
    <row r="122" ht="15.6" hidden="1" customHeight="1" x14ac:dyDescent="0.25"/>
    <row r="123" ht="15.6" hidden="1" customHeight="1" x14ac:dyDescent="0.25"/>
    <row r="124" ht="15.6" hidden="1" customHeight="1" x14ac:dyDescent="0.25"/>
    <row r="125" ht="15.6" hidden="1" customHeight="1" x14ac:dyDescent="0.25"/>
    <row r="126" ht="15.6" hidden="1" customHeight="1" x14ac:dyDescent="0.25"/>
    <row r="127" ht="15.6" hidden="1" customHeight="1" x14ac:dyDescent="0.25"/>
    <row r="128" ht="15.6" hidden="1" customHeight="1" x14ac:dyDescent="0.25"/>
    <row r="129" ht="15.6" hidden="1" customHeight="1" x14ac:dyDescent="0.25"/>
    <row r="130" ht="15.6" hidden="1" customHeight="1" x14ac:dyDescent="0.25"/>
    <row r="131" ht="15.6" hidden="1" customHeight="1" x14ac:dyDescent="0.25"/>
    <row r="132" ht="15.6" hidden="1" customHeight="1" x14ac:dyDescent="0.25"/>
    <row r="133" ht="15.6" hidden="1" customHeight="1" x14ac:dyDescent="0.25"/>
    <row r="134" ht="15.6" hidden="1" customHeight="1" x14ac:dyDescent="0.25"/>
    <row r="135" ht="15.6" hidden="1" customHeight="1" x14ac:dyDescent="0.25"/>
    <row r="136" ht="15.6" hidden="1" customHeight="1" x14ac:dyDescent="0.25"/>
    <row r="137" ht="15.6" hidden="1" customHeight="1" x14ac:dyDescent="0.25"/>
    <row r="138" ht="15.6" hidden="1" customHeight="1" x14ac:dyDescent="0.25"/>
    <row r="139" ht="15.6" hidden="1" customHeight="1" x14ac:dyDescent="0.25"/>
    <row r="140" ht="15.6" hidden="1" customHeight="1" x14ac:dyDescent="0.25"/>
    <row r="141" ht="15.6" hidden="1" customHeight="1" x14ac:dyDescent="0.25"/>
    <row r="142" ht="15.6" hidden="1" customHeight="1" x14ac:dyDescent="0.25"/>
    <row r="143" ht="15.6" hidden="1" customHeight="1" x14ac:dyDescent="0.25"/>
  </sheetData>
  <sheetProtection algorithmName="SHA-512" hashValue="QKFsvmyOLuBCf6MQ/k+MW66UbtxgHEdASKjnQUa6jNF7MoKyf+Y+drYaPgnZUNzkA0C7J7KObhdgKgBocQUdoA==" saltValue="Z4X7SU9GO6PlXhFuFfp30Q==" spinCount="100000" sheet="1" objects="1" scenarios="1" selectLockedCells="1"/>
  <mergeCells count="11">
    <mergeCell ref="C34:AE34"/>
    <mergeCell ref="C30:D30"/>
    <mergeCell ref="C31:AE31"/>
    <mergeCell ref="C33:D33"/>
    <mergeCell ref="G8:L8"/>
    <mergeCell ref="D4:AD4"/>
    <mergeCell ref="K6:L6"/>
    <mergeCell ref="N6:V6"/>
    <mergeCell ref="D8:E8"/>
    <mergeCell ref="T8:V8"/>
    <mergeCell ref="AA8:AC8"/>
  </mergeCells>
  <conditionalFormatting sqref="AA25 AA27">
    <cfRule type="colorScale" priority="12">
      <colorScale>
        <cfvo type="min"/>
        <cfvo type="max"/>
        <color rgb="FFFBFDB3"/>
        <color theme="5" tint="0.39997558519241921"/>
      </colorScale>
    </cfRule>
  </conditionalFormatting>
  <conditionalFormatting sqref="Y25 Y27">
    <cfRule type="colorScale" priority="11">
      <colorScale>
        <cfvo type="min"/>
        <cfvo type="max"/>
        <color rgb="FFFBFDB3"/>
        <color theme="5" tint="0.39997558519241921"/>
      </colorScale>
    </cfRule>
  </conditionalFormatting>
  <conditionalFormatting sqref="AA20">
    <cfRule type="colorScale" priority="389">
      <colorScale>
        <cfvo type="min"/>
        <cfvo type="max"/>
        <color rgb="FFFBFDB3"/>
        <color theme="5" tint="0.39997558519241921"/>
      </colorScale>
    </cfRule>
  </conditionalFormatting>
  <conditionalFormatting sqref="Y20">
    <cfRule type="colorScale" priority="390">
      <colorScale>
        <cfvo type="min"/>
        <cfvo type="max"/>
        <color rgb="FFFBFDB3"/>
        <color theme="5" tint="0.39997558519241921"/>
      </colorScale>
    </cfRule>
  </conditionalFormatting>
  <dataValidations count="3">
    <dataValidation type="list" allowBlank="1" showInputMessage="1" showErrorMessage="1" sqref="K25 K27 K20">
      <formula1>NR_GoalSuff</formula1>
    </dataValidation>
    <dataValidation type="date" allowBlank="1" showInputMessage="1" showErrorMessage="1" errorTitle="Invalid Date" error="Please enter a date between January 1, 2010 and December 31, 2050. This date should be in MM/DD/YYYY format." sqref="AA8:AC8">
      <formula1>40179</formula1>
      <formula2>55153</formula2>
    </dataValidation>
    <dataValidation type="decimal" operator="greaterThanOrEqual" allowBlank="1" showInputMessage="1" showErrorMessage="1" errorTitle="Invalid Value" error="Please insert a numerical value greater than or equal to zero" sqref="G15">
      <formula1>0</formula1>
    </dataValidation>
  </dataValidations>
  <printOptions horizontalCentered="1" verticalCentered="1"/>
  <pageMargins left="0.25" right="0.25" top="0.25" bottom="0.25" header="0" footer="0"/>
  <pageSetup scale="55" orientation="landscape" horizontalDpi="4294967292" verticalDpi="4294967292"/>
  <colBreaks count="1" manualBreakCount="1">
    <brk id="33" max="28" man="1"/>
  </colBreaks>
  <drawing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K17"/>
  <sheetViews>
    <sheetView showGridLines="0" workbookViewId="0">
      <selection activeCell="H10" sqref="H10"/>
    </sheetView>
  </sheetViews>
  <sheetFormatPr defaultColWidth="0" defaultRowHeight="15.75" zeroHeight="1" x14ac:dyDescent="0.25"/>
  <cols>
    <col min="1" max="1" width="1.625" customWidth="1"/>
    <col min="2" max="3" width="1.125" customWidth="1"/>
    <col min="4" max="8" width="8.625" customWidth="1"/>
    <col min="9" max="10" width="1.125" customWidth="1"/>
    <col min="11" max="11" width="1.625" customWidth="1"/>
    <col min="12" max="16384" width="8.625" hidden="1"/>
  </cols>
  <sheetData>
    <row r="1" spans="2:10" ht="6" customHeight="1" thickBot="1" x14ac:dyDescent="0.3"/>
    <row r="2" spans="2:10" ht="6" customHeight="1" x14ac:dyDescent="0.25">
      <c r="B2" s="12"/>
      <c r="C2" s="13"/>
      <c r="D2" s="13"/>
      <c r="E2" s="13"/>
      <c r="F2" s="13"/>
      <c r="G2" s="13"/>
      <c r="H2" s="13"/>
      <c r="I2" s="13"/>
      <c r="J2" s="15"/>
    </row>
    <row r="3" spans="2:10" ht="30" customHeight="1" x14ac:dyDescent="0.25">
      <c r="B3" s="16"/>
      <c r="C3" s="396" t="s">
        <v>448</v>
      </c>
      <c r="D3" s="397"/>
      <c r="E3" s="397"/>
      <c r="F3" s="397"/>
      <c r="G3" s="397"/>
      <c r="H3" s="397"/>
      <c r="I3" s="398"/>
      <c r="J3" s="17"/>
    </row>
    <row r="4" spans="2:10" ht="6" customHeight="1" x14ac:dyDescent="0.25">
      <c r="B4" s="16"/>
      <c r="C4" s="10"/>
      <c r="D4" s="10"/>
      <c r="E4" s="10"/>
      <c r="F4" s="10"/>
      <c r="G4" s="10"/>
      <c r="H4" s="10"/>
      <c r="I4" s="10"/>
      <c r="J4" s="17"/>
    </row>
    <row r="5" spans="2:10" ht="6" customHeight="1" x14ac:dyDescent="0.25">
      <c r="B5" s="16"/>
      <c r="C5" s="35"/>
      <c r="D5" s="38"/>
      <c r="E5" s="38"/>
      <c r="F5" s="38"/>
      <c r="G5" s="38"/>
      <c r="H5" s="38"/>
      <c r="I5" s="39"/>
      <c r="J5" s="17"/>
    </row>
    <row r="6" spans="2:10" ht="30" customHeight="1" x14ac:dyDescent="0.25">
      <c r="B6" s="16"/>
      <c r="C6" s="33"/>
      <c r="D6" s="10"/>
      <c r="E6" s="10"/>
      <c r="F6" s="10"/>
      <c r="G6" s="10"/>
      <c r="H6" s="10"/>
      <c r="I6" s="36"/>
      <c r="J6" s="17"/>
    </row>
    <row r="7" spans="2:10" ht="30" customHeight="1" x14ac:dyDescent="0.25">
      <c r="B7" s="16"/>
      <c r="C7" s="33"/>
      <c r="D7" s="10"/>
      <c r="E7" s="10"/>
      <c r="F7" s="10"/>
      <c r="G7" s="10"/>
      <c r="H7" s="10"/>
      <c r="I7" s="36"/>
      <c r="J7" s="17"/>
    </row>
    <row r="8" spans="2:10" ht="30" customHeight="1" x14ac:dyDescent="0.25">
      <c r="B8" s="16"/>
      <c r="C8" s="33"/>
      <c r="D8" s="10"/>
      <c r="E8" s="10"/>
      <c r="F8" s="10"/>
      <c r="G8" s="10"/>
      <c r="H8" s="10"/>
      <c r="I8" s="36"/>
      <c r="J8" s="17"/>
    </row>
    <row r="9" spans="2:10" ht="6" customHeight="1" x14ac:dyDescent="0.25">
      <c r="B9" s="16"/>
      <c r="C9" s="34"/>
      <c r="D9" s="46"/>
      <c r="E9" s="46"/>
      <c r="F9" s="46"/>
      <c r="G9" s="46"/>
      <c r="H9" s="46"/>
      <c r="I9" s="37"/>
      <c r="J9" s="17"/>
    </row>
    <row r="10" spans="2:10" ht="6" customHeight="1" thickBot="1" x14ac:dyDescent="0.3">
      <c r="B10" s="119"/>
      <c r="C10" s="120"/>
      <c r="D10" s="120"/>
      <c r="E10" s="120"/>
      <c r="F10" s="120"/>
      <c r="G10" s="120"/>
      <c r="H10" s="120"/>
      <c r="I10" s="120"/>
      <c r="J10" s="121"/>
    </row>
    <row r="11" spans="2:10" ht="6" customHeight="1" x14ac:dyDescent="0.25"/>
    <row r="12" spans="2:10" hidden="1" x14ac:dyDescent="0.25"/>
    <row r="13" spans="2:10" hidden="1" x14ac:dyDescent="0.25"/>
    <row r="14" spans="2:10" hidden="1" x14ac:dyDescent="0.25"/>
    <row r="15" spans="2:10" hidden="1" x14ac:dyDescent="0.25"/>
    <row r="16" spans="2:10" hidden="1" x14ac:dyDescent="0.25"/>
    <row r="17" hidden="1" x14ac:dyDescent="0.25"/>
  </sheetData>
  <sheetProtection password="CDBC" sheet="1" objects="1" scenarios="1" selectLockedCells="1"/>
  <mergeCells count="1">
    <mergeCell ref="C3:I3"/>
  </mergeCells>
  <pageMargins left="0.7" right="0.7" top="0.75" bottom="0.75" header="0.3" footer="0.3"/>
  <pageSetup orientation="portrait" horizontalDpi="300" verticalDpi="300"/>
  <drawing r:id="rId1"/>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604A7B"/>
  </sheetPr>
  <dimension ref="A1:I102"/>
  <sheetViews>
    <sheetView workbookViewId="0">
      <selection activeCell="C97" sqref="C97"/>
    </sheetView>
  </sheetViews>
  <sheetFormatPr defaultColWidth="11" defaultRowHeight="15.6" customHeight="1" x14ac:dyDescent="0.25"/>
  <cols>
    <col min="1" max="1" width="43.125" customWidth="1"/>
    <col min="2" max="9" width="15.875" customWidth="1"/>
  </cols>
  <sheetData>
    <row r="1" spans="1:9" ht="39.950000000000003" customHeight="1" x14ac:dyDescent="0.25">
      <c r="A1" s="399" t="s">
        <v>339</v>
      </c>
      <c r="B1" s="399"/>
      <c r="C1" s="399"/>
      <c r="D1" s="399"/>
      <c r="E1" s="399"/>
      <c r="F1" s="399"/>
      <c r="G1" s="399"/>
      <c r="H1" s="7"/>
      <c r="I1" s="7"/>
    </row>
    <row r="2" spans="1:9" s="5" customFormat="1" ht="63.95" customHeight="1" x14ac:dyDescent="0.25">
      <c r="A2" s="6" t="s">
        <v>16</v>
      </c>
      <c r="B2" s="6" t="s">
        <v>95</v>
      </c>
      <c r="C2" s="6" t="s">
        <v>96</v>
      </c>
      <c r="D2" s="6" t="s">
        <v>97</v>
      </c>
      <c r="E2" s="6" t="s">
        <v>1</v>
      </c>
      <c r="F2" s="6" t="s">
        <v>98</v>
      </c>
      <c r="G2" s="6" t="s">
        <v>99</v>
      </c>
      <c r="H2" s="6"/>
      <c r="I2" s="6"/>
    </row>
    <row r="3" spans="1:9" ht="16.5" x14ac:dyDescent="0.25">
      <c r="A3" s="1" t="s">
        <v>92</v>
      </c>
      <c r="B3" s="2"/>
      <c r="C3" s="2"/>
      <c r="D3" s="2"/>
      <c r="E3" s="2"/>
      <c r="F3" s="2"/>
      <c r="G3" s="2"/>
      <c r="H3" s="2"/>
      <c r="I3" s="2"/>
    </row>
    <row r="4" spans="1:9" ht="16.5" x14ac:dyDescent="0.25">
      <c r="A4" s="3" t="s">
        <v>100</v>
      </c>
      <c r="B4" s="2"/>
      <c r="C4" s="2"/>
      <c r="D4" s="2"/>
      <c r="E4" s="9"/>
      <c r="F4" s="2"/>
      <c r="G4" s="2"/>
      <c r="H4" s="2"/>
      <c r="I4" s="2"/>
    </row>
    <row r="5" spans="1:9" ht="16.5" x14ac:dyDescent="0.25">
      <c r="A5" s="3" t="s">
        <v>101</v>
      </c>
      <c r="B5" s="2"/>
      <c r="C5" s="2"/>
      <c r="D5" s="2"/>
      <c r="E5" s="8"/>
      <c r="F5" s="2"/>
      <c r="G5" s="2"/>
      <c r="H5" s="2"/>
      <c r="I5" s="2"/>
    </row>
    <row r="6" spans="1:9" ht="16.5" x14ac:dyDescent="0.25">
      <c r="A6" s="3" t="s">
        <v>102</v>
      </c>
      <c r="B6" s="2"/>
      <c r="C6" s="2"/>
      <c r="D6" s="2"/>
      <c r="E6" s="8"/>
      <c r="F6" s="2"/>
      <c r="G6" s="2"/>
      <c r="H6" s="2"/>
      <c r="I6" s="4"/>
    </row>
    <row r="7" spans="1:9" ht="16.5" x14ac:dyDescent="0.25">
      <c r="A7" s="3" t="s">
        <v>103</v>
      </c>
      <c r="B7" s="2"/>
      <c r="C7" s="2"/>
      <c r="D7" s="2"/>
      <c r="E7" s="8"/>
      <c r="F7" s="2"/>
      <c r="G7" s="2"/>
      <c r="H7" s="2"/>
      <c r="I7" s="2"/>
    </row>
    <row r="8" spans="1:9" ht="16.5" x14ac:dyDescent="0.25">
      <c r="A8" s="3" t="s">
        <v>104</v>
      </c>
      <c r="B8" s="2"/>
      <c r="C8" s="2"/>
      <c r="D8" s="2"/>
      <c r="E8" s="8"/>
      <c r="F8" s="2"/>
      <c r="G8" s="2"/>
      <c r="H8" s="2"/>
      <c r="I8" s="2"/>
    </row>
    <row r="9" spans="1:9" ht="16.5" x14ac:dyDescent="0.25">
      <c r="A9" s="3" t="s">
        <v>105</v>
      </c>
      <c r="B9" s="2"/>
      <c r="C9" s="2"/>
      <c r="D9" s="2"/>
      <c r="E9" s="9"/>
      <c r="F9" s="2"/>
      <c r="G9" s="2"/>
      <c r="H9" s="2"/>
      <c r="I9" s="2"/>
    </row>
    <row r="10" spans="1:9" ht="16.5" x14ac:dyDescent="0.25">
      <c r="A10" s="3" t="s">
        <v>106</v>
      </c>
      <c r="B10" s="2"/>
      <c r="C10" s="2"/>
      <c r="D10" s="2"/>
      <c r="E10" s="9"/>
      <c r="F10" s="2"/>
      <c r="G10" s="2"/>
      <c r="H10" s="2"/>
      <c r="I10" s="2"/>
    </row>
    <row r="11" spans="1:9" ht="16.5" x14ac:dyDescent="0.25">
      <c r="A11" s="3" t="s">
        <v>107</v>
      </c>
      <c r="B11" s="2"/>
      <c r="C11" s="2"/>
      <c r="D11" s="2"/>
      <c r="E11" s="9"/>
      <c r="F11" s="2"/>
      <c r="G11" s="2"/>
      <c r="H11" s="2"/>
      <c r="I11" s="2"/>
    </row>
    <row r="12" spans="1:9" ht="16.5" x14ac:dyDescent="0.25">
      <c r="A12" s="3" t="s">
        <v>108</v>
      </c>
      <c r="B12" s="2"/>
      <c r="C12" s="2"/>
      <c r="D12" s="2"/>
      <c r="E12" s="9"/>
      <c r="F12" s="2"/>
      <c r="G12" s="2"/>
      <c r="H12" s="2"/>
      <c r="I12" s="2"/>
    </row>
    <row r="13" spans="1:9" ht="16.5" x14ac:dyDescent="0.25">
      <c r="A13" s="3" t="s">
        <v>109</v>
      </c>
      <c r="B13" s="2"/>
      <c r="C13" s="2"/>
      <c r="D13" s="2"/>
      <c r="E13" s="9"/>
      <c r="F13" s="2"/>
      <c r="G13" s="2"/>
      <c r="H13" s="2"/>
      <c r="I13" s="2"/>
    </row>
    <row r="14" spans="1:9" ht="16.5" x14ac:dyDescent="0.25">
      <c r="A14" s="3"/>
      <c r="B14" s="2"/>
      <c r="C14" s="2"/>
      <c r="D14" s="2"/>
      <c r="E14" s="2"/>
      <c r="F14" s="2"/>
      <c r="G14" s="2"/>
      <c r="H14" s="2"/>
      <c r="I14" s="2"/>
    </row>
    <row r="15" spans="1:9" ht="16.5" x14ac:dyDescent="0.25">
      <c r="A15" s="1" t="s">
        <v>91</v>
      </c>
      <c r="B15" s="2"/>
      <c r="C15" s="2"/>
      <c r="D15" s="2"/>
      <c r="E15" s="2"/>
      <c r="F15" s="2"/>
      <c r="G15" s="2"/>
      <c r="H15" s="2"/>
      <c r="I15" s="2"/>
    </row>
    <row r="16" spans="1:9" ht="16.5" x14ac:dyDescent="0.25">
      <c r="A16" s="3" t="s">
        <v>110</v>
      </c>
      <c r="B16" s="2"/>
      <c r="C16" s="2"/>
      <c r="D16" s="2"/>
      <c r="E16" s="2"/>
      <c r="F16" s="2"/>
      <c r="G16" s="2"/>
      <c r="H16" s="2"/>
      <c r="I16" s="2"/>
    </row>
    <row r="17" spans="1:9" ht="16.5" x14ac:dyDescent="0.25">
      <c r="A17" s="3" t="s">
        <v>111</v>
      </c>
      <c r="B17" s="2"/>
      <c r="C17" s="2"/>
      <c r="D17" s="2"/>
      <c r="E17" s="2"/>
      <c r="F17" s="2"/>
      <c r="G17" s="2"/>
      <c r="H17" s="2"/>
      <c r="I17" s="2"/>
    </row>
    <row r="18" spans="1:9" ht="16.5" x14ac:dyDescent="0.25">
      <c r="A18" s="3" t="s">
        <v>112</v>
      </c>
      <c r="B18" s="2"/>
      <c r="C18" s="2"/>
      <c r="D18" s="2"/>
      <c r="E18" s="2"/>
      <c r="F18" s="2"/>
      <c r="G18" s="2"/>
      <c r="H18" s="2"/>
      <c r="I18" s="2"/>
    </row>
    <row r="19" spans="1:9" ht="16.5" x14ac:dyDescent="0.25">
      <c r="A19" s="3" t="s">
        <v>113</v>
      </c>
      <c r="B19" s="2"/>
      <c r="C19" s="2"/>
      <c r="D19" s="2"/>
      <c r="E19" s="2"/>
      <c r="F19" s="2"/>
      <c r="G19" s="2"/>
      <c r="H19" s="2"/>
      <c r="I19" s="2"/>
    </row>
    <row r="20" spans="1:9" ht="16.5" x14ac:dyDescent="0.25">
      <c r="A20" s="3" t="s">
        <v>114</v>
      </c>
      <c r="B20" s="2"/>
      <c r="C20" s="2"/>
      <c r="D20" s="2"/>
      <c r="E20" s="2"/>
      <c r="F20" s="2"/>
      <c r="G20" s="2"/>
      <c r="H20" s="2"/>
      <c r="I20" s="2"/>
    </row>
    <row r="21" spans="1:9" ht="16.5" x14ac:dyDescent="0.25">
      <c r="A21" s="3" t="s">
        <v>115</v>
      </c>
      <c r="B21" s="2"/>
      <c r="C21" s="2"/>
      <c r="D21" s="2"/>
      <c r="E21" s="2"/>
      <c r="F21" s="2"/>
      <c r="G21" s="2"/>
      <c r="H21" s="2"/>
      <c r="I21" s="2"/>
    </row>
    <row r="22" spans="1:9" ht="16.5" x14ac:dyDescent="0.25">
      <c r="A22" s="3" t="s">
        <v>116</v>
      </c>
      <c r="B22" s="2"/>
      <c r="C22" s="2"/>
      <c r="D22" s="2"/>
      <c r="E22" s="2"/>
      <c r="F22" s="2"/>
      <c r="G22" s="2"/>
      <c r="H22" s="2"/>
      <c r="I22" s="2"/>
    </row>
    <row r="23" spans="1:9" ht="16.5" x14ac:dyDescent="0.25">
      <c r="A23" s="3" t="s">
        <v>117</v>
      </c>
      <c r="B23" s="2"/>
      <c r="C23" s="2"/>
      <c r="D23" s="2"/>
      <c r="E23" s="2"/>
      <c r="F23" s="2"/>
      <c r="G23" s="2"/>
      <c r="H23" s="2"/>
      <c r="I23" s="2"/>
    </row>
    <row r="24" spans="1:9" ht="16.5" x14ac:dyDescent="0.25">
      <c r="A24" s="3" t="s">
        <v>118</v>
      </c>
      <c r="B24" s="2"/>
      <c r="C24" s="2"/>
      <c r="D24" s="2"/>
      <c r="E24" s="2"/>
      <c r="F24" s="2"/>
      <c r="G24" s="2"/>
      <c r="H24" s="2"/>
      <c r="I24" s="2"/>
    </row>
    <row r="25" spans="1:9" ht="16.5" x14ac:dyDescent="0.25">
      <c r="A25" s="3" t="s">
        <v>119</v>
      </c>
      <c r="B25" s="2"/>
      <c r="C25" s="2"/>
      <c r="D25" s="2"/>
      <c r="E25" s="2"/>
      <c r="F25" s="2"/>
      <c r="G25" s="2"/>
      <c r="H25" s="2"/>
      <c r="I25" s="2"/>
    </row>
    <row r="26" spans="1:9" ht="16.5" x14ac:dyDescent="0.25">
      <c r="A26" s="3"/>
      <c r="B26" s="2"/>
      <c r="C26" s="2"/>
      <c r="D26" s="2"/>
      <c r="E26" s="2"/>
      <c r="F26" s="2"/>
      <c r="G26" s="2"/>
      <c r="H26" s="2"/>
      <c r="I26" s="2"/>
    </row>
    <row r="27" spans="1:9" ht="16.5" x14ac:dyDescent="0.25">
      <c r="A27" s="1" t="s">
        <v>120</v>
      </c>
      <c r="B27" s="2"/>
      <c r="C27" s="2"/>
      <c r="D27" s="2"/>
      <c r="E27" s="2"/>
      <c r="F27" s="2"/>
      <c r="G27" s="2"/>
      <c r="H27" s="2"/>
      <c r="I27" s="2"/>
    </row>
    <row r="28" spans="1:9" ht="16.5" x14ac:dyDescent="0.25">
      <c r="A28" s="3" t="s">
        <v>121</v>
      </c>
      <c r="B28" s="2"/>
      <c r="C28" s="2"/>
      <c r="D28" s="2"/>
      <c r="E28" s="2"/>
      <c r="F28" s="2"/>
      <c r="G28" s="2"/>
      <c r="H28" s="2"/>
      <c r="I28" s="2"/>
    </row>
    <row r="29" spans="1:9" ht="16.5" x14ac:dyDescent="0.25">
      <c r="A29" s="3" t="s">
        <v>122</v>
      </c>
      <c r="B29" s="2"/>
      <c r="C29" s="2"/>
      <c r="D29" s="2"/>
      <c r="E29" s="2"/>
      <c r="F29" s="2"/>
      <c r="G29" s="2"/>
      <c r="H29" s="2"/>
      <c r="I29" s="2"/>
    </row>
    <row r="30" spans="1:9" ht="16.5" x14ac:dyDescent="0.25">
      <c r="A30" s="3" t="s">
        <v>123</v>
      </c>
      <c r="B30" s="2"/>
      <c r="C30" s="2"/>
      <c r="D30" s="2"/>
      <c r="E30" s="2"/>
      <c r="F30" s="2"/>
      <c r="G30" s="2"/>
      <c r="H30" s="2"/>
      <c r="I30" s="2"/>
    </row>
    <row r="31" spans="1:9" ht="16.5" x14ac:dyDescent="0.25">
      <c r="A31" s="3"/>
      <c r="B31" s="2"/>
      <c r="C31" s="2"/>
      <c r="D31" s="2"/>
      <c r="E31" s="2"/>
      <c r="F31" s="2"/>
      <c r="G31" s="2"/>
      <c r="H31" s="2"/>
      <c r="I31" s="2"/>
    </row>
    <row r="32" spans="1:9" ht="16.5" x14ac:dyDescent="0.25">
      <c r="A32" s="1" t="s">
        <v>124</v>
      </c>
      <c r="B32" s="2"/>
      <c r="C32" s="2"/>
      <c r="D32" s="2"/>
      <c r="E32" s="2"/>
      <c r="F32" s="2"/>
      <c r="G32" s="2"/>
      <c r="H32" s="2"/>
      <c r="I32" s="2"/>
    </row>
    <row r="33" spans="1:9" ht="16.5" x14ac:dyDescent="0.25">
      <c r="A33" s="3" t="s">
        <v>125</v>
      </c>
      <c r="B33" s="2"/>
      <c r="C33" s="2"/>
      <c r="D33" s="2"/>
      <c r="E33" s="2"/>
      <c r="F33" s="2"/>
      <c r="G33" s="2"/>
      <c r="H33" s="2"/>
      <c r="I33" s="2"/>
    </row>
    <row r="34" spans="1:9" ht="16.5" x14ac:dyDescent="0.25">
      <c r="A34" s="3" t="s">
        <v>126</v>
      </c>
      <c r="B34" s="2"/>
      <c r="C34" s="2"/>
      <c r="D34" s="2"/>
      <c r="E34" s="2"/>
      <c r="F34" s="2"/>
      <c r="G34" s="2"/>
      <c r="H34" s="2"/>
      <c r="I34" s="2"/>
    </row>
    <row r="35" spans="1:9" ht="16.5" x14ac:dyDescent="0.25">
      <c r="A35" s="3" t="s">
        <v>127</v>
      </c>
    </row>
    <row r="36" spans="1:9" ht="16.5" x14ac:dyDescent="0.25">
      <c r="A36" s="3" t="s">
        <v>128</v>
      </c>
    </row>
    <row r="37" spans="1:9" ht="16.5" x14ac:dyDescent="0.25">
      <c r="A37" s="3" t="s">
        <v>129</v>
      </c>
    </row>
    <row r="38" spans="1:9" ht="16.5" x14ac:dyDescent="0.25">
      <c r="A38" s="3" t="s">
        <v>130</v>
      </c>
    </row>
    <row r="39" spans="1:9" ht="16.5" x14ac:dyDescent="0.25">
      <c r="A39" s="3" t="s">
        <v>131</v>
      </c>
    </row>
    <row r="40" spans="1:9" ht="16.5" x14ac:dyDescent="0.25">
      <c r="A40" s="3" t="s">
        <v>132</v>
      </c>
    </row>
    <row r="41" spans="1:9" ht="16.5" x14ac:dyDescent="0.25">
      <c r="A41" s="3" t="s">
        <v>133</v>
      </c>
    </row>
    <row r="42" spans="1:9" ht="16.5" x14ac:dyDescent="0.25">
      <c r="A42" s="3" t="s">
        <v>134</v>
      </c>
    </row>
    <row r="43" spans="1:9" ht="16.5" x14ac:dyDescent="0.25">
      <c r="A43" s="3" t="s">
        <v>135</v>
      </c>
    </row>
    <row r="44" spans="1:9" ht="16.5" x14ac:dyDescent="0.25">
      <c r="A44" s="3" t="s">
        <v>136</v>
      </c>
    </row>
    <row r="45" spans="1:9" ht="16.5" x14ac:dyDescent="0.25">
      <c r="A45" s="3" t="s">
        <v>137</v>
      </c>
    </row>
    <row r="46" spans="1:9" ht="16.5" x14ac:dyDescent="0.25">
      <c r="A46" s="3" t="s">
        <v>138</v>
      </c>
    </row>
    <row r="47" spans="1:9" ht="16.5" x14ac:dyDescent="0.25">
      <c r="A47" s="3" t="s">
        <v>139</v>
      </c>
    </row>
    <row r="48" spans="1:9" ht="16.5" x14ac:dyDescent="0.25">
      <c r="A48" s="3" t="s">
        <v>140</v>
      </c>
    </row>
    <row r="49" spans="1:5" ht="16.5" x14ac:dyDescent="0.25">
      <c r="A49" s="3" t="s">
        <v>141</v>
      </c>
    </row>
    <row r="50" spans="1:5" ht="16.5" x14ac:dyDescent="0.25">
      <c r="A50" s="3"/>
    </row>
    <row r="51" spans="1:5" ht="16.5" x14ac:dyDescent="0.25">
      <c r="A51" s="1" t="s">
        <v>89</v>
      </c>
    </row>
    <row r="52" spans="1:5" ht="16.5" x14ac:dyDescent="0.25">
      <c r="A52" s="3" t="s">
        <v>142</v>
      </c>
    </row>
    <row r="53" spans="1:5" ht="16.5" x14ac:dyDescent="0.25">
      <c r="A53" s="3" t="s">
        <v>143</v>
      </c>
    </row>
    <row r="54" spans="1:5" ht="16.5" x14ac:dyDescent="0.25">
      <c r="A54" s="3"/>
    </row>
    <row r="55" spans="1:5" ht="16.5" x14ac:dyDescent="0.25">
      <c r="A55" s="1" t="s">
        <v>144</v>
      </c>
    </row>
    <row r="56" spans="1:5" ht="16.5" x14ac:dyDescent="0.25">
      <c r="A56" s="3" t="s">
        <v>145</v>
      </c>
    </row>
    <row r="57" spans="1:5" ht="16.5" x14ac:dyDescent="0.25">
      <c r="A57" s="3" t="s">
        <v>146</v>
      </c>
    </row>
    <row r="58" spans="1:5" ht="16.5" x14ac:dyDescent="0.25">
      <c r="A58" s="3" t="s">
        <v>147</v>
      </c>
    </row>
    <row r="59" spans="1:5" ht="16.5" x14ac:dyDescent="0.25">
      <c r="A59" s="3" t="s">
        <v>148</v>
      </c>
    </row>
    <row r="60" spans="1:5" ht="16.5" x14ac:dyDescent="0.25">
      <c r="A60" s="3" t="s">
        <v>149</v>
      </c>
    </row>
    <row r="61" spans="1:5" ht="16.5" x14ac:dyDescent="0.25">
      <c r="A61" s="3" t="s">
        <v>150</v>
      </c>
    </row>
    <row r="62" spans="1:5" ht="16.5" x14ac:dyDescent="0.25">
      <c r="A62" s="3"/>
    </row>
    <row r="63" spans="1:5" ht="16.5" x14ac:dyDescent="0.25">
      <c r="A63" s="1" t="s">
        <v>151</v>
      </c>
    </row>
    <row r="64" spans="1:5" ht="16.5" x14ac:dyDescent="0.25">
      <c r="A64" s="3" t="s">
        <v>152</v>
      </c>
      <c r="E64" s="3"/>
    </row>
    <row r="65" spans="1:5" ht="16.5" x14ac:dyDescent="0.25">
      <c r="A65" s="3" t="s">
        <v>153</v>
      </c>
      <c r="E65" s="3"/>
    </row>
    <row r="66" spans="1:5" ht="16.5" x14ac:dyDescent="0.25">
      <c r="A66" s="3"/>
      <c r="E66" s="2"/>
    </row>
    <row r="67" spans="1:5" ht="16.5" x14ac:dyDescent="0.25">
      <c r="A67" s="1" t="s">
        <v>154</v>
      </c>
      <c r="E67" s="2"/>
    </row>
    <row r="68" spans="1:5" ht="16.5" x14ac:dyDescent="0.25">
      <c r="A68" s="3" t="s">
        <v>155</v>
      </c>
      <c r="E68" s="2"/>
    </row>
    <row r="69" spans="1:5" ht="16.5" x14ac:dyDescent="0.25">
      <c r="A69" s="3" t="s">
        <v>156</v>
      </c>
      <c r="E69" s="2"/>
    </row>
    <row r="70" spans="1:5" ht="16.5" x14ac:dyDescent="0.25">
      <c r="A70" s="3"/>
      <c r="E70" s="2"/>
    </row>
    <row r="71" spans="1:5" ht="16.5" x14ac:dyDescent="0.25">
      <c r="A71" s="1" t="s">
        <v>157</v>
      </c>
      <c r="E71" s="2"/>
    </row>
    <row r="72" spans="1:5" ht="16.5" x14ac:dyDescent="0.25">
      <c r="A72" s="3" t="s">
        <v>158</v>
      </c>
      <c r="E72" s="2"/>
    </row>
    <row r="73" spans="1:5" ht="16.5" x14ac:dyDescent="0.25">
      <c r="A73" s="3" t="s">
        <v>159</v>
      </c>
      <c r="E73" s="2"/>
    </row>
    <row r="74" spans="1:5" ht="16.5" x14ac:dyDescent="0.25">
      <c r="A74" s="3"/>
      <c r="E74" s="2"/>
    </row>
    <row r="75" spans="1:5" ht="16.5" x14ac:dyDescent="0.25">
      <c r="A75" s="1" t="s">
        <v>160</v>
      </c>
      <c r="E75" s="2"/>
    </row>
    <row r="76" spans="1:5" ht="16.5" x14ac:dyDescent="0.25">
      <c r="A76" s="3" t="s">
        <v>161</v>
      </c>
    </row>
    <row r="77" spans="1:5" ht="16.5" x14ac:dyDescent="0.25">
      <c r="A77" s="3" t="s">
        <v>162</v>
      </c>
    </row>
    <row r="78" spans="1:5" ht="16.5" x14ac:dyDescent="0.25">
      <c r="A78" s="3" t="s">
        <v>163</v>
      </c>
    </row>
    <row r="79" spans="1:5" ht="16.5" x14ac:dyDescent="0.25">
      <c r="A79" s="3" t="s">
        <v>164</v>
      </c>
      <c r="E79" s="3"/>
    </row>
    <row r="80" spans="1:5" ht="16.5" x14ac:dyDescent="0.25">
      <c r="A80" s="3" t="s">
        <v>165</v>
      </c>
      <c r="E80" s="3"/>
    </row>
    <row r="81" spans="1:5" ht="16.5" x14ac:dyDescent="0.25">
      <c r="A81" s="3" t="s">
        <v>166</v>
      </c>
      <c r="E81" s="2"/>
    </row>
    <row r="82" spans="1:5" ht="16.5" x14ac:dyDescent="0.25">
      <c r="A82" s="3" t="s">
        <v>167</v>
      </c>
      <c r="E82" s="2"/>
    </row>
    <row r="83" spans="1:5" ht="16.5" x14ac:dyDescent="0.25">
      <c r="A83" s="3" t="s">
        <v>168</v>
      </c>
      <c r="E83" s="2"/>
    </row>
    <row r="84" spans="1:5" ht="16.5" x14ac:dyDescent="0.25">
      <c r="A84" s="3" t="s">
        <v>169</v>
      </c>
      <c r="E84" s="2"/>
    </row>
    <row r="85" spans="1:5" ht="16.5" x14ac:dyDescent="0.25">
      <c r="A85" s="3" t="s">
        <v>170</v>
      </c>
      <c r="E85" s="2"/>
    </row>
    <row r="86" spans="1:5" ht="16.5" x14ac:dyDescent="0.25">
      <c r="A86" s="3" t="s">
        <v>171</v>
      </c>
      <c r="E86" s="2"/>
    </row>
    <row r="87" spans="1:5" ht="16.5" x14ac:dyDescent="0.25">
      <c r="A87" s="3" t="s">
        <v>172</v>
      </c>
      <c r="E87" s="2"/>
    </row>
    <row r="88" spans="1:5" ht="16.5" x14ac:dyDescent="0.25">
      <c r="A88" s="3" t="s">
        <v>173</v>
      </c>
      <c r="E88" s="2"/>
    </row>
    <row r="89" spans="1:5" ht="16.5" x14ac:dyDescent="0.25">
      <c r="A89" s="3" t="s">
        <v>174</v>
      </c>
      <c r="E89" s="3"/>
    </row>
    <row r="90" spans="1:5" ht="16.5" x14ac:dyDescent="0.25">
      <c r="A90" s="3" t="s">
        <v>175</v>
      </c>
      <c r="E90" s="2"/>
    </row>
    <row r="91" spans="1:5" ht="16.5" x14ac:dyDescent="0.25">
      <c r="A91" s="3"/>
      <c r="E91" s="2"/>
    </row>
    <row r="92" spans="1:5" ht="16.5" x14ac:dyDescent="0.25">
      <c r="A92" s="1" t="s">
        <v>176</v>
      </c>
    </row>
    <row r="93" spans="1:5" ht="16.5" x14ac:dyDescent="0.25">
      <c r="A93" s="3" t="s">
        <v>177</v>
      </c>
      <c r="E93" s="3"/>
    </row>
    <row r="94" spans="1:5" ht="16.5" x14ac:dyDescent="0.25">
      <c r="A94" s="3" t="s">
        <v>178</v>
      </c>
      <c r="E94" s="3"/>
    </row>
    <row r="95" spans="1:5" ht="16.5" x14ac:dyDescent="0.25">
      <c r="A95" s="3"/>
      <c r="E95" s="2"/>
    </row>
    <row r="96" spans="1:5" ht="16.5" x14ac:dyDescent="0.25">
      <c r="A96" s="1" t="s">
        <v>179</v>
      </c>
    </row>
    <row r="97" spans="1:5" ht="16.5" x14ac:dyDescent="0.25">
      <c r="A97" s="3" t="s">
        <v>180</v>
      </c>
      <c r="E97" s="3"/>
    </row>
    <row r="98" spans="1:5" ht="16.5" x14ac:dyDescent="0.25">
      <c r="A98" s="3" t="s">
        <v>181</v>
      </c>
    </row>
    <row r="99" spans="1:5" ht="16.5" x14ac:dyDescent="0.25">
      <c r="A99" s="3" t="s">
        <v>182</v>
      </c>
    </row>
    <row r="102" spans="1:5" ht="16.5" x14ac:dyDescent="0.25">
      <c r="A102" s="1" t="s">
        <v>312</v>
      </c>
    </row>
  </sheetData>
  <mergeCells count="1">
    <mergeCell ref="A1:G1"/>
  </mergeCells>
  <phoneticPr fontId="27" type="noConversion"/>
  <pageMargins left="0.75" right="0.75" top="1" bottom="1" header="0.5" footer="0.5"/>
  <pageSetup orientation="portrait" horizontalDpi="4294967292" verticalDpi="4294967292"/>
  <drawing r:id="rId1"/>
  <extLst>
    <ext xmlns:mx="http://schemas.microsoft.com/office/mac/excel/2008/main" uri="{64002731-A6B0-56B0-2670-7721B7C09600}">
      <mx:PLV Mode="0" OnePage="0" WScale="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604A7B"/>
  </sheetPr>
  <dimension ref="A1:I89"/>
  <sheetViews>
    <sheetView workbookViewId="0">
      <selection activeCell="A3" sqref="A3"/>
    </sheetView>
  </sheetViews>
  <sheetFormatPr defaultColWidth="11" defaultRowHeight="15.6" customHeight="1" x14ac:dyDescent="0.25"/>
  <cols>
    <col min="1" max="1" width="52.625" customWidth="1"/>
    <col min="2" max="9" width="15.875" customWidth="1"/>
  </cols>
  <sheetData>
    <row r="1" spans="1:9" ht="39.950000000000003" customHeight="1" x14ac:dyDescent="0.25">
      <c r="A1" s="400" t="s">
        <v>1049</v>
      </c>
      <c r="B1" s="399"/>
      <c r="C1" s="399"/>
      <c r="D1" s="399"/>
      <c r="E1" s="399"/>
      <c r="F1" s="399"/>
      <c r="G1" s="399"/>
      <c r="H1" s="7"/>
      <c r="I1" s="7"/>
    </row>
    <row r="2" spans="1:9" s="5" customFormat="1" ht="96" customHeight="1" x14ac:dyDescent="0.25">
      <c r="A2" s="6" t="s">
        <v>16</v>
      </c>
      <c r="B2" s="6" t="s">
        <v>95</v>
      </c>
      <c r="C2" s="6" t="s">
        <v>96</v>
      </c>
      <c r="D2" s="6" t="s">
        <v>97</v>
      </c>
      <c r="E2" s="6" t="s">
        <v>1</v>
      </c>
      <c r="F2" s="6" t="s">
        <v>98</v>
      </c>
      <c r="G2" s="6" t="s">
        <v>99</v>
      </c>
      <c r="H2" s="6"/>
      <c r="I2" s="6"/>
    </row>
    <row r="3" spans="1:9" ht="16.5" x14ac:dyDescent="0.25">
      <c r="A3" s="1" t="s">
        <v>230</v>
      </c>
      <c r="B3" s="2"/>
      <c r="C3" s="2"/>
      <c r="D3" s="2"/>
      <c r="E3" s="2"/>
      <c r="F3" s="2"/>
      <c r="G3" s="2"/>
      <c r="H3" s="2"/>
      <c r="I3" s="2"/>
    </row>
    <row r="4" spans="1:9" ht="16.5" x14ac:dyDescent="0.25">
      <c r="A4" s="3" t="s">
        <v>1058</v>
      </c>
      <c r="B4" s="2"/>
      <c r="C4" s="2"/>
      <c r="D4" s="2"/>
      <c r="E4" s="2"/>
      <c r="F4" s="2"/>
      <c r="G4" s="2"/>
      <c r="H4" s="2"/>
      <c r="I4" s="2"/>
    </row>
    <row r="5" spans="1:9" ht="16.5" x14ac:dyDescent="0.25">
      <c r="A5" s="3"/>
      <c r="B5" s="2"/>
      <c r="C5" s="2"/>
      <c r="D5" s="2"/>
      <c r="E5" s="2"/>
      <c r="F5" s="2"/>
      <c r="G5" s="2"/>
      <c r="H5" s="2"/>
      <c r="I5" s="2"/>
    </row>
    <row r="6" spans="1:9" ht="16.5" x14ac:dyDescent="0.25">
      <c r="A6" s="1" t="s">
        <v>231</v>
      </c>
      <c r="B6" s="2"/>
      <c r="C6" s="2"/>
      <c r="D6" s="2"/>
      <c r="E6" s="2"/>
      <c r="F6" s="2"/>
      <c r="G6" s="2"/>
      <c r="H6" s="2"/>
      <c r="I6" s="2"/>
    </row>
    <row r="7" spans="1:9" ht="16.5" x14ac:dyDescent="0.25">
      <c r="A7" s="3" t="s">
        <v>232</v>
      </c>
      <c r="B7" s="2"/>
      <c r="C7" s="2"/>
      <c r="D7" s="2"/>
      <c r="E7" s="3"/>
      <c r="F7" s="2"/>
      <c r="G7" s="2"/>
      <c r="H7" s="2"/>
      <c r="I7" s="2"/>
    </row>
    <row r="8" spans="1:9" ht="16.5" x14ac:dyDescent="0.25">
      <c r="A8" s="3" t="s">
        <v>233</v>
      </c>
      <c r="B8" s="2"/>
      <c r="C8" s="2"/>
      <c r="D8" s="2"/>
      <c r="E8" s="3"/>
      <c r="F8" s="2"/>
      <c r="G8" s="2"/>
      <c r="H8" s="2"/>
      <c r="I8" s="4"/>
    </row>
    <row r="9" spans="1:9" ht="16.5" x14ac:dyDescent="0.25">
      <c r="A9" s="3" t="s">
        <v>234</v>
      </c>
      <c r="B9" s="2"/>
      <c r="C9" s="2"/>
      <c r="D9" s="2"/>
      <c r="E9" s="3"/>
      <c r="F9" s="2"/>
      <c r="G9" s="2"/>
      <c r="H9" s="2"/>
      <c r="I9" s="2"/>
    </row>
    <row r="10" spans="1:9" ht="16.5" x14ac:dyDescent="0.25">
      <c r="A10" s="2"/>
      <c r="B10" s="2"/>
      <c r="C10" s="2"/>
      <c r="D10" s="2"/>
      <c r="E10" s="2"/>
      <c r="F10" s="2"/>
      <c r="G10" s="2"/>
      <c r="H10" s="2"/>
      <c r="I10" s="2"/>
    </row>
    <row r="11" spans="1:9" ht="16.5" x14ac:dyDescent="0.25">
      <c r="A11" s="1" t="s">
        <v>235</v>
      </c>
      <c r="B11" s="2"/>
      <c r="C11" s="2"/>
      <c r="D11" s="2"/>
      <c r="E11" s="2"/>
      <c r="F11" s="2"/>
      <c r="G11" s="2"/>
      <c r="H11" s="2"/>
      <c r="I11" s="2"/>
    </row>
    <row r="12" spans="1:9" ht="16.5" x14ac:dyDescent="0.25">
      <c r="A12" s="3" t="s">
        <v>236</v>
      </c>
      <c r="B12" s="2"/>
      <c r="C12" s="2"/>
      <c r="D12" s="2"/>
      <c r="E12" s="2"/>
      <c r="F12" s="2"/>
      <c r="G12" s="2"/>
      <c r="H12" s="2"/>
      <c r="I12" s="2"/>
    </row>
    <row r="13" spans="1:9" ht="16.5" x14ac:dyDescent="0.25">
      <c r="A13" s="3" t="s">
        <v>237</v>
      </c>
      <c r="B13" s="2"/>
      <c r="C13" s="2"/>
      <c r="D13" s="2"/>
      <c r="E13" s="2"/>
      <c r="F13" s="2"/>
      <c r="G13" s="2"/>
      <c r="H13" s="2"/>
      <c r="I13" s="2"/>
    </row>
    <row r="14" spans="1:9" ht="16.5" x14ac:dyDescent="0.25">
      <c r="A14" s="3" t="s">
        <v>238</v>
      </c>
      <c r="B14" s="2"/>
      <c r="C14" s="2"/>
      <c r="D14" s="2"/>
      <c r="E14" s="2"/>
      <c r="F14" s="2"/>
      <c r="G14" s="2"/>
      <c r="H14" s="2"/>
      <c r="I14" s="2"/>
    </row>
    <row r="15" spans="1:9" ht="16.5" x14ac:dyDescent="0.25">
      <c r="A15" s="3" t="s">
        <v>239</v>
      </c>
      <c r="B15" s="2"/>
      <c r="C15" s="2"/>
      <c r="D15" s="2"/>
      <c r="E15" s="2"/>
      <c r="F15" s="2"/>
      <c r="G15" s="2"/>
      <c r="H15" s="2"/>
      <c r="I15" s="2"/>
    </row>
    <row r="16" spans="1:9" ht="16.5" x14ac:dyDescent="0.25">
      <c r="A16" s="3" t="s">
        <v>240</v>
      </c>
      <c r="B16" s="2"/>
      <c r="C16" s="2"/>
      <c r="D16" s="2"/>
      <c r="E16" s="2"/>
      <c r="F16" s="2"/>
      <c r="G16" s="2"/>
      <c r="H16" s="2"/>
      <c r="I16" s="2"/>
    </row>
    <row r="17" spans="1:9" ht="16.5" x14ac:dyDescent="0.25">
      <c r="A17" s="3" t="s">
        <v>241</v>
      </c>
      <c r="B17" s="2"/>
      <c r="C17" s="2"/>
      <c r="D17" s="2"/>
      <c r="E17" s="2"/>
      <c r="F17" s="2"/>
      <c r="G17" s="2"/>
      <c r="H17" s="2"/>
      <c r="I17" s="2"/>
    </row>
    <row r="18" spans="1:9" ht="16.5" x14ac:dyDescent="0.25">
      <c r="A18" s="3" t="s">
        <v>242</v>
      </c>
      <c r="B18" s="2"/>
      <c r="C18" s="2"/>
      <c r="D18" s="2"/>
      <c r="E18" s="2"/>
      <c r="F18" s="2"/>
      <c r="G18" s="2"/>
      <c r="H18" s="2"/>
      <c r="I18" s="2"/>
    </row>
    <row r="19" spans="1:9" ht="16.5" x14ac:dyDescent="0.25">
      <c r="A19" s="3" t="s">
        <v>243</v>
      </c>
      <c r="B19" s="2"/>
      <c r="C19" s="2"/>
      <c r="D19" s="2"/>
      <c r="E19" s="2"/>
      <c r="F19" s="2"/>
      <c r="G19" s="2"/>
      <c r="H19" s="2"/>
      <c r="I19" s="2"/>
    </row>
    <row r="20" spans="1:9" ht="16.5" x14ac:dyDescent="0.25">
      <c r="A20" s="3" t="s">
        <v>244</v>
      </c>
      <c r="B20" s="2"/>
      <c r="C20" s="2"/>
      <c r="D20" s="2"/>
      <c r="E20" s="2"/>
      <c r="F20" s="2"/>
      <c r="G20" s="2"/>
      <c r="H20" s="2"/>
      <c r="I20" s="2"/>
    </row>
    <row r="21" spans="1:9" ht="16.5" x14ac:dyDescent="0.25">
      <c r="A21" s="3" t="s">
        <v>245</v>
      </c>
      <c r="B21" s="2"/>
      <c r="C21" s="2"/>
      <c r="D21" s="2"/>
      <c r="E21" s="2"/>
      <c r="F21" s="2"/>
      <c r="G21" s="2"/>
      <c r="H21" s="2"/>
      <c r="I21" s="2"/>
    </row>
    <row r="22" spans="1:9" ht="16.5" x14ac:dyDescent="0.25">
      <c r="A22" s="3" t="s">
        <v>245</v>
      </c>
      <c r="B22" s="2"/>
      <c r="C22" s="2"/>
      <c r="D22" s="2"/>
      <c r="E22" s="2"/>
      <c r="F22" s="2"/>
      <c r="G22" s="2"/>
      <c r="H22" s="2"/>
      <c r="I22" s="2"/>
    </row>
    <row r="23" spans="1:9" ht="16.5" x14ac:dyDescent="0.25">
      <c r="A23" s="3" t="s">
        <v>246</v>
      </c>
      <c r="B23" s="2"/>
      <c r="C23" s="2"/>
      <c r="D23" s="2"/>
      <c r="E23" s="2"/>
      <c r="F23" s="2"/>
      <c r="G23" s="2"/>
      <c r="H23" s="2"/>
      <c r="I23" s="2"/>
    </row>
    <row r="24" spans="1:9" ht="16.5" x14ac:dyDescent="0.25">
      <c r="A24" s="3" t="s">
        <v>247</v>
      </c>
      <c r="B24" s="2"/>
      <c r="C24" s="2"/>
      <c r="D24" s="2"/>
      <c r="E24" s="2"/>
      <c r="F24" s="2"/>
      <c r="G24" s="2"/>
      <c r="H24" s="2"/>
      <c r="I24" s="2"/>
    </row>
    <row r="25" spans="1:9" ht="16.5" x14ac:dyDescent="0.25">
      <c r="A25" s="3" t="s">
        <v>248</v>
      </c>
      <c r="B25" s="2"/>
      <c r="C25" s="2"/>
      <c r="D25" s="2"/>
      <c r="E25" s="2"/>
      <c r="F25" s="2"/>
      <c r="G25" s="2"/>
      <c r="H25" s="2"/>
      <c r="I25" s="2"/>
    </row>
    <row r="26" spans="1:9" ht="16.5" x14ac:dyDescent="0.25">
      <c r="A26" s="3" t="s">
        <v>249</v>
      </c>
      <c r="B26" s="2"/>
      <c r="C26" s="2"/>
      <c r="D26" s="2"/>
      <c r="E26" s="2"/>
      <c r="F26" s="2"/>
      <c r="G26" s="2"/>
      <c r="H26" s="2"/>
      <c r="I26" s="2"/>
    </row>
    <row r="27" spans="1:9" ht="16.5" x14ac:dyDescent="0.25">
      <c r="A27" s="3" t="s">
        <v>250</v>
      </c>
      <c r="B27" s="2"/>
      <c r="C27" s="2"/>
      <c r="D27" s="2"/>
      <c r="E27" s="2"/>
      <c r="F27" s="2"/>
      <c r="G27" s="2"/>
      <c r="H27" s="2"/>
      <c r="I27" s="2"/>
    </row>
    <row r="28" spans="1:9" ht="16.5" x14ac:dyDescent="0.25">
      <c r="A28" s="3" t="s">
        <v>251</v>
      </c>
      <c r="B28" s="2"/>
      <c r="C28" s="2"/>
      <c r="D28" s="2"/>
      <c r="E28" s="2"/>
      <c r="F28" s="2"/>
      <c r="G28" s="2"/>
      <c r="H28" s="2"/>
      <c r="I28" s="2"/>
    </row>
    <row r="29" spans="1:9" ht="16.5" x14ac:dyDescent="0.25">
      <c r="A29" s="3" t="s">
        <v>252</v>
      </c>
      <c r="B29" s="2"/>
      <c r="C29" s="2"/>
      <c r="D29" s="2"/>
      <c r="E29" s="2"/>
      <c r="F29" s="2"/>
      <c r="G29" s="2"/>
      <c r="H29" s="2"/>
      <c r="I29" s="2"/>
    </row>
    <row r="30" spans="1:9" ht="16.5" x14ac:dyDescent="0.25">
      <c r="A30" s="3" t="s">
        <v>253</v>
      </c>
      <c r="B30" s="2"/>
      <c r="C30" s="2"/>
      <c r="D30" s="2"/>
      <c r="E30" s="2"/>
      <c r="F30" s="2"/>
      <c r="G30" s="2"/>
      <c r="H30" s="2"/>
      <c r="I30" s="2"/>
    </row>
    <row r="31" spans="1:9" ht="16.5" x14ac:dyDescent="0.25">
      <c r="A31" s="3" t="s">
        <v>254</v>
      </c>
      <c r="B31" s="2"/>
      <c r="C31" s="2"/>
      <c r="D31" s="2"/>
      <c r="E31" s="2"/>
      <c r="F31" s="2"/>
      <c r="G31" s="2"/>
      <c r="H31" s="2"/>
      <c r="I31" s="2"/>
    </row>
    <row r="32" spans="1:9" ht="16.5" x14ac:dyDescent="0.25">
      <c r="A32" s="3" t="s">
        <v>255</v>
      </c>
      <c r="B32" s="2"/>
      <c r="C32" s="2"/>
      <c r="D32" s="2"/>
      <c r="E32" s="2"/>
      <c r="F32" s="2"/>
      <c r="G32" s="2"/>
      <c r="H32" s="2"/>
      <c r="I32" s="2"/>
    </row>
    <row r="33" spans="1:9" ht="16.5" x14ac:dyDescent="0.25">
      <c r="A33" s="3" t="s">
        <v>256</v>
      </c>
      <c r="B33" s="2"/>
      <c r="C33" s="2"/>
      <c r="D33" s="2"/>
      <c r="E33" s="2"/>
      <c r="F33" s="2"/>
      <c r="G33" s="2"/>
      <c r="H33" s="2"/>
      <c r="I33" s="2"/>
    </row>
    <row r="34" spans="1:9" ht="16.5" x14ac:dyDescent="0.25">
      <c r="A34" s="3" t="s">
        <v>257</v>
      </c>
      <c r="B34" s="2"/>
      <c r="C34" s="2"/>
      <c r="D34" s="2"/>
      <c r="E34" s="2"/>
      <c r="F34" s="2"/>
      <c r="G34" s="2"/>
      <c r="H34" s="2"/>
      <c r="I34" s="2"/>
    </row>
    <row r="35" spans="1:9" ht="16.5" x14ac:dyDescent="0.25">
      <c r="A35" s="3" t="s">
        <v>258</v>
      </c>
    </row>
    <row r="36" spans="1:9" ht="16.5" x14ac:dyDescent="0.25">
      <c r="A36" s="3" t="s">
        <v>259</v>
      </c>
    </row>
    <row r="37" spans="1:9" ht="16.5" x14ac:dyDescent="0.25">
      <c r="A37" s="3" t="s">
        <v>260</v>
      </c>
    </row>
    <row r="38" spans="1:9" ht="16.5" x14ac:dyDescent="0.25">
      <c r="A38" s="3" t="s">
        <v>261</v>
      </c>
    </row>
    <row r="39" spans="1:9" ht="16.5" x14ac:dyDescent="0.25">
      <c r="A39" s="3" t="s">
        <v>262</v>
      </c>
    </row>
    <row r="40" spans="1:9" ht="16.5" x14ac:dyDescent="0.25">
      <c r="A40" s="3" t="s">
        <v>263</v>
      </c>
    </row>
    <row r="41" spans="1:9" ht="16.5" x14ac:dyDescent="0.25">
      <c r="A41" s="3" t="s">
        <v>264</v>
      </c>
    </row>
    <row r="42" spans="1:9" ht="16.5" x14ac:dyDescent="0.25">
      <c r="A42" s="3" t="s">
        <v>265</v>
      </c>
    </row>
    <row r="43" spans="1:9" ht="16.5" x14ac:dyDescent="0.25">
      <c r="A43" s="3" t="s">
        <v>266</v>
      </c>
    </row>
    <row r="44" spans="1:9" ht="16.5" x14ac:dyDescent="0.25">
      <c r="A44" s="3" t="s">
        <v>267</v>
      </c>
    </row>
    <row r="45" spans="1:9" ht="16.5" x14ac:dyDescent="0.25">
      <c r="A45" s="3" t="s">
        <v>268</v>
      </c>
    </row>
    <row r="46" spans="1:9" ht="16.5" x14ac:dyDescent="0.25">
      <c r="A46" s="3" t="s">
        <v>269</v>
      </c>
    </row>
    <row r="47" spans="1:9" ht="16.5" x14ac:dyDescent="0.25">
      <c r="A47" s="3" t="s">
        <v>270</v>
      </c>
    </row>
    <row r="48" spans="1:9" ht="16.5" x14ac:dyDescent="0.25">
      <c r="A48" s="3" t="s">
        <v>271</v>
      </c>
    </row>
    <row r="49" spans="1:1" ht="16.5" x14ac:dyDescent="0.25">
      <c r="A49" s="3" t="s">
        <v>272</v>
      </c>
    </row>
    <row r="50" spans="1:1" ht="16.5" x14ac:dyDescent="0.25">
      <c r="A50" s="3" t="s">
        <v>273</v>
      </c>
    </row>
    <row r="51" spans="1:1" ht="16.5" x14ac:dyDescent="0.25">
      <c r="A51" s="3" t="s">
        <v>274</v>
      </c>
    </row>
    <row r="52" spans="1:1" ht="16.5" x14ac:dyDescent="0.25">
      <c r="A52" s="3" t="s">
        <v>275</v>
      </c>
    </row>
    <row r="53" spans="1:1" ht="16.5" x14ac:dyDescent="0.25">
      <c r="A53" s="3" t="s">
        <v>276</v>
      </c>
    </row>
    <row r="54" spans="1:1" ht="16.5" x14ac:dyDescent="0.25">
      <c r="A54" s="3" t="s">
        <v>277</v>
      </c>
    </row>
    <row r="55" spans="1:1" ht="16.5" x14ac:dyDescent="0.25">
      <c r="A55" s="3" t="s">
        <v>278</v>
      </c>
    </row>
    <row r="56" spans="1:1" ht="16.5" x14ac:dyDescent="0.25">
      <c r="A56" s="3" t="s">
        <v>279</v>
      </c>
    </row>
    <row r="57" spans="1:1" ht="16.5" x14ac:dyDescent="0.25">
      <c r="A57" s="3" t="s">
        <v>280</v>
      </c>
    </row>
    <row r="58" spans="1:1" ht="16.5" x14ac:dyDescent="0.25">
      <c r="A58" s="3" t="s">
        <v>281</v>
      </c>
    </row>
    <row r="59" spans="1:1" ht="16.5" x14ac:dyDescent="0.25">
      <c r="A59" s="3" t="s">
        <v>282</v>
      </c>
    </row>
    <row r="60" spans="1:1" ht="16.5" x14ac:dyDescent="0.25">
      <c r="A60" s="3" t="s">
        <v>283</v>
      </c>
    </row>
    <row r="61" spans="1:1" ht="16.5" x14ac:dyDescent="0.25">
      <c r="A61" s="3" t="s">
        <v>284</v>
      </c>
    </row>
    <row r="62" spans="1:1" ht="16.5" x14ac:dyDescent="0.25">
      <c r="A62" s="3" t="s">
        <v>285</v>
      </c>
    </row>
    <row r="63" spans="1:1" ht="16.5" x14ac:dyDescent="0.25">
      <c r="A63" s="3" t="s">
        <v>286</v>
      </c>
    </row>
    <row r="64" spans="1:1" ht="16.5" x14ac:dyDescent="0.25">
      <c r="A64" s="3" t="s">
        <v>287</v>
      </c>
    </row>
    <row r="65" spans="1:5" ht="16.5" x14ac:dyDescent="0.25">
      <c r="A65" s="3" t="s">
        <v>288</v>
      </c>
    </row>
    <row r="66" spans="1:5" ht="16.5" x14ac:dyDescent="0.25">
      <c r="A66" s="3" t="s">
        <v>289</v>
      </c>
    </row>
    <row r="67" spans="1:5" ht="16.5" x14ac:dyDescent="0.25">
      <c r="A67" s="3" t="s">
        <v>290</v>
      </c>
    </row>
    <row r="68" spans="1:5" ht="16.5" x14ac:dyDescent="0.25">
      <c r="A68" s="3" t="s">
        <v>291</v>
      </c>
    </row>
    <row r="69" spans="1:5" ht="16.5" x14ac:dyDescent="0.25">
      <c r="A69" s="3" t="s">
        <v>292</v>
      </c>
    </row>
    <row r="70" spans="1:5" ht="16.5" x14ac:dyDescent="0.25">
      <c r="A70" s="3" t="s">
        <v>293</v>
      </c>
    </row>
    <row r="71" spans="1:5" ht="16.5" x14ac:dyDescent="0.25">
      <c r="A71" s="3" t="s">
        <v>294</v>
      </c>
    </row>
    <row r="72" spans="1:5" ht="16.5" x14ac:dyDescent="0.25">
      <c r="A72" s="3" t="s">
        <v>295</v>
      </c>
    </row>
    <row r="73" spans="1:5" ht="16.5" x14ac:dyDescent="0.25">
      <c r="A73" s="3" t="s">
        <v>296</v>
      </c>
    </row>
    <row r="74" spans="1:5" ht="16.5" x14ac:dyDescent="0.25">
      <c r="A74" s="3" t="s">
        <v>297</v>
      </c>
    </row>
    <row r="75" spans="1:5" ht="16.5" x14ac:dyDescent="0.25">
      <c r="A75" s="3" t="s">
        <v>298</v>
      </c>
    </row>
    <row r="76" spans="1:5" ht="16.5" x14ac:dyDescent="0.25">
      <c r="A76" s="3" t="s">
        <v>299</v>
      </c>
    </row>
    <row r="77" spans="1:5" ht="16.5" x14ac:dyDescent="0.25">
      <c r="A77" s="3" t="s">
        <v>300</v>
      </c>
      <c r="E77" s="3"/>
    </row>
    <row r="78" spans="1:5" ht="16.5" x14ac:dyDescent="0.25">
      <c r="A78" s="3" t="s">
        <v>301</v>
      </c>
      <c r="E78" s="3"/>
    </row>
    <row r="79" spans="1:5" ht="16.5" x14ac:dyDescent="0.25">
      <c r="A79" s="3" t="s">
        <v>302</v>
      </c>
    </row>
    <row r="80" spans="1:5" ht="16.5" x14ac:dyDescent="0.25">
      <c r="A80" s="3" t="s">
        <v>303</v>
      </c>
    </row>
    <row r="81" spans="1:1" ht="16.5" x14ac:dyDescent="0.25">
      <c r="A81" s="3" t="s">
        <v>336</v>
      </c>
    </row>
    <row r="82" spans="1:1" ht="16.5" x14ac:dyDescent="0.25">
      <c r="A82" s="3"/>
    </row>
    <row r="83" spans="1:1" ht="16.5" x14ac:dyDescent="0.25">
      <c r="A83" s="1" t="s">
        <v>313</v>
      </c>
    </row>
    <row r="84" spans="1:1" ht="16.5" x14ac:dyDescent="0.25">
      <c r="A84" s="3" t="s">
        <v>304</v>
      </c>
    </row>
    <row r="85" spans="1:1" ht="16.5" x14ac:dyDescent="0.25">
      <c r="A85" s="3" t="s">
        <v>305</v>
      </c>
    </row>
    <row r="86" spans="1:1" ht="16.5" x14ac:dyDescent="0.25">
      <c r="A86" s="3" t="s">
        <v>306</v>
      </c>
    </row>
    <row r="89" spans="1:1" ht="16.5" x14ac:dyDescent="0.25">
      <c r="A89" s="1" t="s">
        <v>312</v>
      </c>
    </row>
  </sheetData>
  <mergeCells count="1">
    <mergeCell ref="A1:G1"/>
  </mergeCells>
  <pageMargins left="0.75" right="0.75" top="1" bottom="1" header="0.5" footer="0.5"/>
  <drawing r:id="rId1"/>
  <extLs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F15"/>
  <sheetViews>
    <sheetView workbookViewId="0">
      <selection activeCell="G10" sqref="G10"/>
    </sheetView>
  </sheetViews>
  <sheetFormatPr defaultColWidth="8.875" defaultRowHeight="15.6" customHeight="1" x14ac:dyDescent="0.25"/>
  <cols>
    <col min="1" max="1" width="10.875" bestFit="1" customWidth="1"/>
    <col min="2" max="2" width="17.875" bestFit="1" customWidth="1"/>
    <col min="3" max="3" width="14" bestFit="1" customWidth="1"/>
    <col min="4" max="4" width="22.625" bestFit="1" customWidth="1"/>
    <col min="5" max="5" width="18.125" bestFit="1" customWidth="1"/>
    <col min="6" max="6" width="13.125" bestFit="1" customWidth="1"/>
    <col min="7" max="7" width="12" bestFit="1" customWidth="1"/>
  </cols>
  <sheetData>
    <row r="1" spans="1:32" ht="15.75" x14ac:dyDescent="0.25">
      <c r="A1" t="s">
        <v>347</v>
      </c>
      <c r="B1" t="s">
        <v>348</v>
      </c>
      <c r="C1" t="s">
        <v>349</v>
      </c>
      <c r="D1" t="s">
        <v>350</v>
      </c>
      <c r="E1" t="s">
        <v>98</v>
      </c>
      <c r="F1" t="s">
        <v>359</v>
      </c>
      <c r="G1" t="s">
        <v>371</v>
      </c>
    </row>
    <row r="2" spans="1:32" ht="15.75" x14ac:dyDescent="0.25">
      <c r="A2" t="s">
        <v>418</v>
      </c>
      <c r="B2" t="s">
        <v>418</v>
      </c>
      <c r="C2" t="s">
        <v>418</v>
      </c>
      <c r="D2" t="s">
        <v>418</v>
      </c>
      <c r="E2" t="s">
        <v>418</v>
      </c>
      <c r="F2" t="s">
        <v>418</v>
      </c>
      <c r="G2" t="s">
        <v>418</v>
      </c>
    </row>
    <row r="3" spans="1:32" ht="15.75" x14ac:dyDescent="0.25">
      <c r="A3" t="s">
        <v>360</v>
      </c>
      <c r="B3" t="s">
        <v>352</v>
      </c>
      <c r="C3" t="s">
        <v>355</v>
      </c>
      <c r="D3" t="s">
        <v>571</v>
      </c>
      <c r="E3" t="s">
        <v>363</v>
      </c>
      <c r="F3" t="s">
        <v>1060</v>
      </c>
      <c r="G3">
        <v>1</v>
      </c>
    </row>
    <row r="4" spans="1:32" ht="15.75" x14ac:dyDescent="0.25">
      <c r="A4" t="s">
        <v>351</v>
      </c>
      <c r="B4" t="s">
        <v>362</v>
      </c>
      <c r="C4" t="s">
        <v>354</v>
      </c>
      <c r="D4" t="s">
        <v>572</v>
      </c>
      <c r="E4" t="s">
        <v>365</v>
      </c>
      <c r="F4" t="s">
        <v>1061</v>
      </c>
      <c r="G4">
        <v>2</v>
      </c>
    </row>
    <row r="5" spans="1:32" ht="15.75" x14ac:dyDescent="0.25">
      <c r="A5" t="s">
        <v>361</v>
      </c>
      <c r="B5" t="s">
        <v>353</v>
      </c>
      <c r="C5" t="s">
        <v>356</v>
      </c>
      <c r="D5" t="s">
        <v>573</v>
      </c>
      <c r="E5" t="s">
        <v>364</v>
      </c>
      <c r="F5" t="s">
        <v>683</v>
      </c>
      <c r="G5">
        <v>3</v>
      </c>
    </row>
    <row r="6" spans="1:32" ht="15.75" x14ac:dyDescent="0.25">
      <c r="F6" t="s">
        <v>337</v>
      </c>
      <c r="G6">
        <v>4</v>
      </c>
    </row>
    <row r="11" spans="1:32" ht="6" customHeight="1" x14ac:dyDescent="0.25">
      <c r="B11" s="16"/>
      <c r="C11" s="33"/>
      <c r="D11" s="319"/>
      <c r="E11" s="29"/>
      <c r="F11" s="23"/>
      <c r="G11" s="21"/>
      <c r="H11" s="21"/>
      <c r="I11" s="21"/>
      <c r="J11" s="21"/>
      <c r="K11" s="22"/>
      <c r="L11" s="28"/>
      <c r="M11" s="25"/>
      <c r="N11" s="22"/>
      <c r="O11" s="25"/>
      <c r="P11" s="22"/>
      <c r="Q11" s="25"/>
      <c r="R11" s="21"/>
      <c r="S11" s="25"/>
      <c r="T11" s="21"/>
      <c r="U11" s="25"/>
      <c r="V11" s="21"/>
      <c r="W11" s="25"/>
      <c r="X11" s="27"/>
      <c r="Y11" s="25"/>
      <c r="Z11" s="25"/>
      <c r="AA11" s="22"/>
      <c r="AB11" s="26"/>
      <c r="AC11" s="30"/>
      <c r="AD11" s="24"/>
      <c r="AE11" s="31"/>
      <c r="AF11" s="17"/>
    </row>
    <row r="12" spans="1:32" s="145" customFormat="1" ht="27" customHeight="1" x14ac:dyDescent="0.25">
      <c r="B12" s="141"/>
      <c r="C12" s="128"/>
      <c r="D12" s="318"/>
      <c r="E12" s="194"/>
      <c r="F12" s="193"/>
      <c r="G12" s="195"/>
      <c r="H12" s="196"/>
      <c r="I12" s="195"/>
      <c r="J12" s="196"/>
      <c r="K12" s="197" t="s">
        <v>418</v>
      </c>
      <c r="L12" s="198"/>
      <c r="M12" s="199"/>
      <c r="N12" s="323" t="s">
        <v>418</v>
      </c>
      <c r="O12" s="281"/>
      <c r="P12" s="323" t="s">
        <v>418</v>
      </c>
      <c r="Q12" s="281"/>
      <c r="R12" s="323" t="s">
        <v>418</v>
      </c>
      <c r="S12" s="281"/>
      <c r="T12" s="323" t="s">
        <v>418</v>
      </c>
      <c r="U12" s="281"/>
      <c r="V12" s="323" t="s">
        <v>418</v>
      </c>
      <c r="W12" s="199"/>
      <c r="X12" s="200"/>
      <c r="Y12" s="304" t="str">
        <f>IFERROR((LEFT(N12,1)+LEFT(P12,1)+LEFT(R12,1)+LEFT(T12,1)),"")</f>
        <v/>
      </c>
      <c r="Z12" s="305"/>
      <c r="AA12" s="304" t="str">
        <f>IFERROR(IF(LEFT(V12,1)="1",Y12*1,IF(LEFT(V12,1)="2",Y12*0.75,IF(LEFT(V12,1)="3",Y12*0.5,""))),"")</f>
        <v/>
      </c>
      <c r="AB12" s="201"/>
      <c r="AC12" s="202"/>
      <c r="AD12" s="152"/>
      <c r="AE12" s="153"/>
      <c r="AF12" s="144"/>
    </row>
    <row r="14" spans="1:32" ht="6" customHeight="1" x14ac:dyDescent="0.25">
      <c r="B14" s="16"/>
      <c r="C14" s="33"/>
      <c r="D14" s="319"/>
      <c r="E14" s="29"/>
      <c r="F14" s="23"/>
      <c r="G14" s="21"/>
      <c r="H14" s="21"/>
      <c r="I14" s="21"/>
      <c r="J14" s="21"/>
      <c r="K14" s="22"/>
      <c r="L14" s="28"/>
      <c r="M14" s="25"/>
      <c r="N14" s="22"/>
      <c r="O14" s="25"/>
      <c r="P14" s="22"/>
      <c r="Q14" s="25"/>
      <c r="R14" s="21"/>
      <c r="S14" s="25"/>
      <c r="T14" s="21"/>
      <c r="U14" s="25"/>
      <c r="V14" s="21"/>
      <c r="W14" s="25"/>
      <c r="X14" s="27"/>
      <c r="Y14" s="25"/>
      <c r="Z14" s="25"/>
      <c r="AA14" s="22"/>
      <c r="AB14" s="26"/>
      <c r="AC14" s="30"/>
      <c r="AD14" s="24"/>
      <c r="AE14" s="31"/>
      <c r="AF14" s="17"/>
    </row>
    <row r="15" spans="1:32" s="145" customFormat="1" ht="27" customHeight="1" x14ac:dyDescent="0.25">
      <c r="B15" s="141"/>
      <c r="C15" s="128"/>
      <c r="D15" s="318"/>
      <c r="E15" s="194"/>
      <c r="F15" s="193"/>
      <c r="G15" s="195"/>
      <c r="H15" s="289"/>
      <c r="I15" s="281"/>
      <c r="J15" s="281"/>
      <c r="K15" s="282"/>
      <c r="L15" s="283"/>
      <c r="M15" s="281"/>
      <c r="N15" s="281"/>
      <c r="O15" s="281"/>
      <c r="P15" s="281"/>
      <c r="Q15" s="281"/>
      <c r="R15" s="281"/>
      <c r="S15" s="281"/>
      <c r="T15" s="281"/>
      <c r="U15" s="281"/>
      <c r="V15" s="281"/>
      <c r="W15" s="281"/>
      <c r="X15" s="290"/>
      <c r="Y15" s="282"/>
      <c r="Z15" s="281"/>
      <c r="AA15" s="282"/>
      <c r="AB15" s="282"/>
      <c r="AC15" s="202"/>
      <c r="AD15" s="152"/>
      <c r="AE15" s="153"/>
      <c r="AF15" s="288"/>
    </row>
  </sheetData>
  <dataValidations count="1">
    <dataValidation type="list" allowBlank="1" showInputMessage="1" showErrorMessage="1" sqref="K12">
      <formula1>NR_GoalSuff</formula1>
    </dataValidation>
  </dataValidations>
  <pageMargins left="0.7" right="0.7" top="0.75" bottom="0.75" header="0.3" footer="0.3"/>
  <pageSetup orientation="portrait" horizontalDpi="300" verticalDpi="30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31</vt:i4>
      </vt:variant>
    </vt:vector>
  </HeadingPairs>
  <TitlesOfParts>
    <vt:vector size="62" baseType="lpstr">
      <vt:lpstr>Home Page</vt:lpstr>
      <vt:lpstr>Info Button Text</vt:lpstr>
      <vt:lpstr>Starting The Process</vt:lpstr>
      <vt:lpstr>Hospital Information</vt:lpstr>
      <vt:lpstr>Summary</vt:lpstr>
      <vt:lpstr>Emer Mgmt and Surge Cap</vt:lpstr>
      <vt:lpstr>Summary Raw</vt:lpstr>
      <vt:lpstr>Critical Care</vt:lpstr>
      <vt:lpstr>ED</vt:lpstr>
      <vt:lpstr>Medical Services</vt:lpstr>
      <vt:lpstr>Mental Health</vt:lpstr>
      <vt:lpstr>OBGYN and Nursery</vt:lpstr>
      <vt:lpstr>Pediatrics</vt:lpstr>
      <vt:lpstr>Renal</vt:lpstr>
      <vt:lpstr>Surgical Services</vt:lpstr>
      <vt:lpstr>Blood Bank</vt:lpstr>
      <vt:lpstr>Facilities_Utilities</vt:lpstr>
      <vt:lpstr>Infection Prev and Cont</vt:lpstr>
      <vt:lpstr>IT_Communications</vt:lpstr>
      <vt:lpstr>Lab</vt:lpstr>
      <vt:lpstr>Nutrition Services</vt:lpstr>
      <vt:lpstr>Pharmacy</vt:lpstr>
      <vt:lpstr>Radiology</vt:lpstr>
      <vt:lpstr>Resp Care_Bioelectronics</vt:lpstr>
      <vt:lpstr>Safety and Security</vt:lpstr>
      <vt:lpstr>Sterile Supply</vt:lpstr>
      <vt:lpstr>Storeroom</vt:lpstr>
      <vt:lpstr>Transportation</vt:lpstr>
      <vt:lpstr>Tool Management</vt:lpstr>
      <vt:lpstr>Storeroom Supplies</vt:lpstr>
      <vt:lpstr>Codes</vt:lpstr>
      <vt:lpstr>NR_Cost</vt:lpstr>
      <vt:lpstr>NR_GoalSuff</vt:lpstr>
      <vt:lpstr>NR_Impact</vt:lpstr>
      <vt:lpstr>NR_Likelihood</vt:lpstr>
      <vt:lpstr>NR_Preparedness</vt:lpstr>
      <vt:lpstr>NR_Risk</vt:lpstr>
      <vt:lpstr>NR_TraumaLevel</vt:lpstr>
      <vt:lpstr>NR_Visible</vt:lpstr>
      <vt:lpstr>'Blood Bank'!Print_Area</vt:lpstr>
      <vt:lpstr>'Critical Care'!Print_Area</vt:lpstr>
      <vt:lpstr>ED!Print_Area</vt:lpstr>
      <vt:lpstr>'Emer Mgmt and Surge Cap'!Print_Area</vt:lpstr>
      <vt:lpstr>Facilities_Utilities!Print_Area</vt:lpstr>
      <vt:lpstr>'Infection Prev and Cont'!Print_Area</vt:lpstr>
      <vt:lpstr>IT_Communications!Print_Area</vt:lpstr>
      <vt:lpstr>Lab!Print_Area</vt:lpstr>
      <vt:lpstr>'Medical Services'!Print_Area</vt:lpstr>
      <vt:lpstr>'Mental Health'!Print_Area</vt:lpstr>
      <vt:lpstr>'Nutrition Services'!Print_Area</vt:lpstr>
      <vt:lpstr>'OBGYN and Nursery'!Print_Area</vt:lpstr>
      <vt:lpstr>Pediatrics!Print_Area</vt:lpstr>
      <vt:lpstr>Pharmacy!Print_Area</vt:lpstr>
      <vt:lpstr>Radiology!Print_Area</vt:lpstr>
      <vt:lpstr>Renal!Print_Area</vt:lpstr>
      <vt:lpstr>'Resp Care_Bioelectronics'!Print_Area</vt:lpstr>
      <vt:lpstr>'Safety and Security'!Print_Area</vt:lpstr>
      <vt:lpstr>'Sterile Supply'!Print_Area</vt:lpstr>
      <vt:lpstr>Storeroom!Print_Area</vt:lpstr>
      <vt:lpstr>Summary!Print_Area</vt:lpstr>
      <vt:lpstr>'Surgical Services'!Print_Area</vt:lpstr>
      <vt:lpstr>Transportation!Print_Area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RVA Tool</dc:title>
  <dc:creator>ICF</dc:creator>
  <cp:keywords>v1.0a</cp:keywords>
  <cp:lastModifiedBy>ICFI</cp:lastModifiedBy>
  <cp:lastPrinted>2014-08-07T14:43:28Z</cp:lastPrinted>
  <dcterms:created xsi:type="dcterms:W3CDTF">2013-08-17T15:41:26Z</dcterms:created>
  <dcterms:modified xsi:type="dcterms:W3CDTF">2017-09-08T14:46:16Z</dcterms:modified>
</cp:coreProperties>
</file>